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0" windowWidth="19380" windowHeight="13360" tabRatio="500" activeTab="0"/>
  </bookViews>
  <sheets>
    <sheet name="bv^n Calculations" sheetId="1" r:id="rId1"/>
    <sheet name="y vs. t graph" sheetId="2" r:id="rId2"/>
    <sheet name="v vs. t graph" sheetId="3" r:id="rId3"/>
    <sheet name="a vs. t graph" sheetId="4" r:id="rId4"/>
    <sheet name="FF &amp; bv^2 y vs. t" sheetId="5" r:id="rId5"/>
    <sheet name="FF and bv^2 v vs. t" sheetId="6" r:id="rId6"/>
    <sheet name="FF &amp; bv^2 a vs. t" sheetId="7" r:id="rId7"/>
  </sheets>
  <definedNames/>
  <calcPr fullCalcOnLoad="1"/>
</workbook>
</file>

<file path=xl/sharedStrings.xml><?xml version="1.0" encoding="utf-8"?>
<sst xmlns="http://schemas.openxmlformats.org/spreadsheetml/2006/main" count="28" uniqueCount="28">
  <si>
    <t>g =</t>
  </si>
  <si>
    <t>m/s^2</t>
  </si>
  <si>
    <t>dt =</t>
  </si>
  <si>
    <t>s</t>
  </si>
  <si>
    <t>Time (s)</t>
  </si>
  <si>
    <t>m/s</t>
  </si>
  <si>
    <t>Vterm =</t>
  </si>
  <si>
    <t>Instructions:</t>
  </si>
  <si>
    <t>b - it is a calculated value.</t>
  </si>
  <si>
    <t>m =</t>
  </si>
  <si>
    <t>kg</t>
  </si>
  <si>
    <t>kg/m</t>
  </si>
  <si>
    <t>Note:</t>
  </si>
  <si>
    <t>FF Vel. (m/s)</t>
  </si>
  <si>
    <t>FF Pos. (m)</t>
  </si>
  <si>
    <t>FF Acc. (m/s^2)</t>
  </si>
  <si>
    <t>Free Fall - NO drag force</t>
  </si>
  <si>
    <t>b = (don't change)</t>
  </si>
  <si>
    <t>Falling with a bv^n Drag Force (Air Resistance)</t>
  </si>
  <si>
    <t>n =</t>
  </si>
  <si>
    <t>Drag Force = bv^n</t>
  </si>
  <si>
    <t>Starting position goes in cell B22</t>
  </si>
  <si>
    <t>Starting velocity goes in cell C22</t>
  </si>
  <si>
    <t>bv^n Pos. (m)</t>
  </si>
  <si>
    <t>bv^n Vel. (m/s)</t>
  </si>
  <si>
    <t>bv^n Acc. (m/s^2)</t>
  </si>
  <si>
    <t xml:space="preserve">You may change the values of g, n (exponent of v), dt (the time increment),  </t>
  </si>
  <si>
    <r>
      <t xml:space="preserve">Vterm (the terminal velocity), and m (the mass), but </t>
    </r>
    <r>
      <rPr>
        <b/>
        <u val="single"/>
        <sz val="10"/>
        <rFont val="Verdana"/>
        <family val="0"/>
      </rPr>
      <t>don't</t>
    </r>
    <r>
      <rPr>
        <sz val="10"/>
        <rFont val="Verdana"/>
        <family val="0"/>
      </rPr>
      <t xml:space="preserve"> change the value of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</si>
</sst>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Position vs. Time for a bv^n Drag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Calculations'!$B$21</c:f>
              <c:strCache>
                <c:ptCount val="1"/>
                <c:pt idx="0">
                  <c:v>bv^n Pos.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Calculations'!$A$22:$A$210</c:f>
              <c:numCach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</c:numCache>
            </c:numRef>
          </c:xVal>
          <c:yVal>
            <c:numRef>
              <c:f>'bv^n Calculations'!$B$22:$B$210</c:f>
              <c:numCache>
                <c:ptCount val="189"/>
                <c:pt idx="0">
                  <c:v>0</c:v>
                </c:pt>
                <c:pt idx="1">
                  <c:v>0.04905000000000001</c:v>
                </c:pt>
                <c:pt idx="2">
                  <c:v>0.19618688783137503</c:v>
                </c:pt>
                <c:pt idx="3">
                  <c:v>0.44135822883939885</c:v>
                </c:pt>
                <c:pt idx="4">
                  <c:v>0.7844592307845002</c:v>
                </c:pt>
                <c:pt idx="5">
                  <c:v>1.225332925765124</c:v>
                </c:pt>
                <c:pt idx="6">
                  <c:v>1.7637704633192874</c:v>
                </c:pt>
                <c:pt idx="7">
                  <c:v>2.3995115135215883</c:v>
                </c:pt>
                <c:pt idx="8">
                  <c:v>3.1322447783974345</c:v>
                </c:pt>
                <c:pt idx="9">
                  <c:v>3.961608609493404</c:v>
                </c:pt>
                <c:pt idx="10">
                  <c:v>4.887191728975588</c:v>
                </c:pt>
                <c:pt idx="11">
                  <c:v>5.908534051180009</c:v>
                </c:pt>
                <c:pt idx="12">
                  <c:v>7.0251276011140895</c:v>
                </c:pt>
                <c:pt idx="13">
                  <c:v>8.2364175260086</c:v>
                </c:pt>
                <c:pt idx="14">
                  <c:v>9.541803195648406</c:v>
                </c:pt>
                <c:pt idx="15">
                  <c:v>10.940639386870028</c:v>
                </c:pt>
                <c:pt idx="16">
                  <c:v>12.432237547306604</c:v>
                </c:pt>
                <c:pt idx="17">
                  <c:v>14.01586713318813</c:v>
                </c:pt>
                <c:pt idx="18">
                  <c:v>15.69075701576811</c:v>
                </c:pt>
                <c:pt idx="19">
                  <c:v>17.456096950748062</c:v>
                </c:pt>
                <c:pt idx="20">
                  <c:v>19.311039104909295</c:v>
                </c:pt>
                <c:pt idx="21">
                  <c:v>21.254699634037213</c:v>
                </c:pt>
                <c:pt idx="22">
                  <c:v>23.286160306137013</c:v>
                </c:pt>
                <c:pt idx="23">
                  <c:v>25.40447016389066</c:v>
                </c:pt>
                <c:pt idx="24">
                  <c:v>27.608647220292433</c:v>
                </c:pt>
                <c:pt idx="25">
                  <c:v>29.897680181423233</c:v>
                </c:pt>
                <c:pt idx="26">
                  <c:v>32.270530190380825</c:v>
                </c:pt>
                <c:pt idx="27">
                  <c:v>34.72613258647229</c:v>
                </c:pt>
                <c:pt idx="28">
                  <c:v>37.26339867389488</c:v>
                </c:pt>
                <c:pt idx="29">
                  <c:v>39.881217494279504</c:v>
                </c:pt>
                <c:pt idx="30">
                  <c:v>42.57845759764533</c:v>
                </c:pt>
                <c:pt idx="31">
                  <c:v>45.35396880651228</c:v>
                </c:pt>
                <c:pt idx="32">
                  <c:v>48.20658396813719</c:v>
                </c:pt>
                <c:pt idx="33">
                  <c:v>51.13512069007794</c:v>
                </c:pt>
                <c:pt idx="34">
                  <c:v>54.138383054543866</c:v>
                </c:pt>
                <c:pt idx="35">
                  <c:v>57.21516330725874</c:v>
                </c:pt>
                <c:pt idx="36">
                  <c:v>60.36424351684164</c:v>
                </c:pt>
                <c:pt idx="37">
                  <c:v>63.584397200998296</c:v>
                </c:pt>
                <c:pt idx="38">
                  <c:v>66.87439091610918</c:v>
                </c:pt>
                <c:pt idx="39">
                  <c:v>70.23298580709772</c:v>
                </c:pt>
                <c:pt idx="40">
                  <c:v>73.65893911476081</c:v>
                </c:pt>
                <c:pt idx="41">
                  <c:v>77.15100563804201</c:v>
                </c:pt>
                <c:pt idx="42">
                  <c:v>80.70793914902306</c:v>
                </c:pt>
                <c:pt idx="43">
                  <c:v>84.32849375870087</c:v>
                </c:pt>
                <c:pt idx="44">
                  <c:v>88.01142523190168</c:v>
                </c:pt>
                <c:pt idx="45">
                  <c:v>91.75549224996212</c:v>
                </c:pt>
                <c:pt idx="46">
                  <c:v>95.55945762007482</c:v>
                </c:pt>
                <c:pt idx="47">
                  <c:v>99.42208943045549</c:v>
                </c:pt>
                <c:pt idx="48">
                  <c:v>103.34216215073482</c:v>
                </c:pt>
                <c:pt idx="49">
                  <c:v>107.31845767721514</c:v>
                </c:pt>
                <c:pt idx="50">
                  <c:v>111.34976632285363</c:v>
                </c:pt>
                <c:pt idx="51">
                  <c:v>115.43488775204459</c:v>
                </c:pt>
                <c:pt idx="52">
                  <c:v>119.57263186046865</c:v>
                </c:pt>
                <c:pt idx="53">
                  <c:v>123.76181960045992</c:v>
                </c:pt>
                <c:pt idx="54">
                  <c:v>128.00128375251023</c:v>
                </c:pt>
                <c:pt idx="55">
                  <c:v>132.28986964368457</c:v>
                </c:pt>
                <c:pt idx="56">
                  <c:v>136.6264358138621</c:v>
                </c:pt>
                <c:pt idx="57">
                  <c:v>141.00985463084484</c:v>
                </c:pt>
                <c:pt idx="58">
                  <c:v>145.43901285548978</c:v>
                </c:pt>
                <c:pt idx="59">
                  <c:v>149.91281215812023</c:v>
                </c:pt>
                <c:pt idx="60">
                  <c:v>154.4301695875615</c:v>
                </c:pt>
                <c:pt idx="61">
                  <c:v>158.99001799422115</c:v>
                </c:pt>
                <c:pt idx="62">
                  <c:v>163.59130640869859</c:v>
                </c:pt>
                <c:pt idx="63">
                  <c:v>168.23300037746228</c:v>
                </c:pt>
                <c:pt idx="64">
                  <c:v>172.9140822571755</c:v>
                </c:pt>
                <c:pt idx="65">
                  <c:v>177.63355146928447</c:v>
                </c:pt>
                <c:pt idx="66">
                  <c:v>182.39042471650632</c:v>
                </c:pt>
                <c:pt idx="67">
                  <c:v>187.18373616286934</c:v>
                </c:pt>
                <c:pt idx="68">
                  <c:v>192.0125375789651</c:v>
                </c:pt>
                <c:pt idx="69">
                  <c:v>196.87589845407123</c:v>
                </c:pt>
                <c:pt idx="70">
                  <c:v>201.7729060767969</c:v>
                </c:pt>
                <c:pt idx="71">
                  <c:v>206.70266558588906</c:v>
                </c:pt>
                <c:pt idx="72">
                  <c:v>211.66429999281954</c:v>
                </c:pt>
                <c:pt idx="73">
                  <c:v>216.65695017774758</c:v>
                </c:pt>
                <c:pt idx="74">
                  <c:v>221.67977486042557</c:v>
                </c:pt>
                <c:pt idx="75">
                  <c:v>226.73195054758204</c:v>
                </c:pt>
                <c:pt idx="76">
                  <c:v>231.81267145828093</c:v>
                </c:pt>
                <c:pt idx="77">
                  <c:v>236.9211494287168</c:v>
                </c:pt>
                <c:pt idx="78">
                  <c:v>242.05661379786457</c:v>
                </c:pt>
                <c:pt idx="79">
                  <c:v>247.21831127535884</c:v>
                </c:pt>
                <c:pt idx="80">
                  <c:v>252.4055057929325</c:v>
                </c:pt>
                <c:pt idx="81">
                  <c:v>257.61747834069797</c:v>
                </c:pt>
                <c:pt idx="82">
                  <c:v>262.8535267895068</c:v>
                </c:pt>
                <c:pt idx="83">
                  <c:v>268.11296570057493</c:v>
                </c:pt>
                <c:pt idx="84">
                  <c:v>273.39512612351234</c:v>
                </c:pt>
                <c:pt idx="85">
                  <c:v>278.69935538384715</c:v>
                </c:pt>
                <c:pt idx="86">
                  <c:v>284.02501686108474</c:v>
                </c:pt>
                <c:pt idx="87">
                  <c:v>289.3714897582948</c:v>
                </c:pt>
                <c:pt idx="88">
                  <c:v>294.7381688641707</c:v>
                </c:pt>
                <c:pt idx="89">
                  <c:v>300.12446430845785</c:v>
                </c:pt>
                <c:pt idx="90">
                  <c:v>305.52980131160206</c:v>
                </c:pt>
                <c:pt idx="91">
                  <c:v>310.95361992942185</c:v>
                </c:pt>
                <c:pt idx="92">
                  <c:v>316.39537479356517</c:v>
                </c:pt>
                <c:pt idx="93">
                  <c:v>321.8545348484667</c:v>
                </c:pt>
                <c:pt idx="94">
                  <c:v>327.33058308547976</c:v>
                </c:pt>
                <c:pt idx="95">
                  <c:v>332.82301627481553</c:v>
                </c:pt>
                <c:pt idx="96">
                  <c:v>338.33134469588276</c:v>
                </c:pt>
                <c:pt idx="97">
                  <c:v>343.85509186658277</c:v>
                </c:pt>
                <c:pt idx="98">
                  <c:v>349.39379427207655</c:v>
                </c:pt>
                <c:pt idx="99">
                  <c:v>354.9470010935068</c:v>
                </c:pt>
                <c:pt idx="100">
                  <c:v>360.5142739371216</c:v>
                </c:pt>
                <c:pt idx="101">
                  <c:v>366.0951865642151</c:v>
                </c:pt>
                <c:pt idx="102">
                  <c:v>371.68932462226894</c:v>
                </c:pt>
                <c:pt idx="103">
                  <c:v>377.2962853776466</c:v>
                </c:pt>
                <c:pt idx="104">
                  <c:v>382.915677450167</c:v>
                </c:pt>
                <c:pt idx="105">
                  <c:v>388.54712054985396</c:v>
                </c:pt>
                <c:pt idx="106">
                  <c:v>394.1902452161339</c:v>
                </c:pt>
                <c:pt idx="107">
                  <c:v>399.84469255972846</c:v>
                </c:pt>
                <c:pt idx="108">
                  <c:v>405.51011400746637</c:v>
                </c:pt>
                <c:pt idx="109">
                  <c:v>411.18617105021667</c:v>
                </c:pt>
                <c:pt idx="110">
                  <c:v>416.8725349941238</c:v>
                </c:pt>
                <c:pt idx="111">
                  <c:v>422.56888671530675</c:v>
                </c:pt>
                <c:pt idx="112">
                  <c:v>428.2749164181654</c:v>
                </c:pt>
                <c:pt idx="113">
                  <c:v>433.9903233974192</c:v>
                </c:pt>
                <c:pt idx="114">
                  <c:v>439.7148158039884</c:v>
                </c:pt>
                <c:pt idx="115">
                  <c:v>445.44811041481154</c:v>
                </c:pt>
                <c:pt idx="116">
                  <c:v>451.1899324066793</c:v>
                </c:pt>
                <c:pt idx="117">
                  <c:v>456.94001513415145</c:v>
                </c:pt>
                <c:pt idx="118">
                  <c:v>462.6980999116106</c:v>
                </c:pt>
                <c:pt idx="119">
                  <c:v>468.46393579949563</c:v>
                </c:pt>
                <c:pt idx="120">
                  <c:v>474.23727939474645</c:v>
                </c:pt>
                <c:pt idx="121">
                  <c:v>480.01789462548174</c:v>
                </c:pt>
                <c:pt idx="122">
                  <c:v>485.8055525499223</c:v>
                </c:pt>
                <c:pt idx="123">
                  <c:v>491.6000311595639</c:v>
                </c:pt>
                <c:pt idx="124">
                  <c:v>497.4011151865957</c:v>
                </c:pt>
                <c:pt idx="125">
                  <c:v>503.2085959155529</c:v>
                </c:pt>
                <c:pt idx="126">
                  <c:v>509.0222709991863</c:v>
                </c:pt>
                <c:pt idx="127">
                  <c:v>514.8419442785237</c:v>
                </c:pt>
                <c:pt idx="128">
                  <c:v>520.6674256070954</c:v>
                </c:pt>
                <c:pt idx="129">
                  <c:v>526.4985306792875</c:v>
                </c:pt>
                <c:pt idx="130">
                  <c:v>532.3350808627844</c:v>
                </c:pt>
                <c:pt idx="131">
                  <c:v>538.1769030350586</c:v>
                </c:pt>
                <c:pt idx="132">
                  <c:v>544.0238294238583</c:v>
                </c:pt>
                <c:pt idx="133">
                  <c:v>549.8756974516447</c:v>
                </c:pt>
                <c:pt idx="134">
                  <c:v>555.7323495839246</c:v>
                </c:pt>
                <c:pt idx="135">
                  <c:v>561.5936331814225</c:v>
                </c:pt>
                <c:pt idx="136">
                  <c:v>567.4594003560344</c:v>
                </c:pt>
                <c:pt idx="137">
                  <c:v>573.3295078305025</c:v>
                </c:pt>
                <c:pt idx="138">
                  <c:v>579.2038168017498</c:v>
                </c:pt>
                <c:pt idx="139">
                  <c:v>585.0821928078096</c:v>
                </c:pt>
                <c:pt idx="140">
                  <c:v>590.9645055982877</c:v>
                </c:pt>
                <c:pt idx="141">
                  <c:v>596.8506290082889</c:v>
                </c:pt>
                <c:pt idx="142">
                  <c:v>602.7404408357436</c:v>
                </c:pt>
                <c:pt idx="143">
                  <c:v>608.6338227220663</c:v>
                </c:pt>
                <c:pt idx="144">
                  <c:v>614.530660036079</c:v>
                </c:pt>
                <c:pt idx="145">
                  <c:v>620.4308417611318</c:v>
                </c:pt>
                <c:pt idx="146">
                  <c:v>626.3342603853525</c:v>
                </c:pt>
                <c:pt idx="147">
                  <c:v>632.240811794958</c:v>
                </c:pt>
                <c:pt idx="148">
                  <c:v>638.1503951705587</c:v>
                </c:pt>
                <c:pt idx="149">
                  <c:v>644.0629128863907</c:v>
                </c:pt>
                <c:pt idx="150">
                  <c:v>649.9782704124058</c:v>
                </c:pt>
                <c:pt idx="151">
                  <c:v>655.8963762191553</c:v>
                </c:pt>
                <c:pt idx="152">
                  <c:v>661.8171416854003</c:v>
                </c:pt>
                <c:pt idx="153">
                  <c:v>667.7404810083833</c:v>
                </c:pt>
                <c:pt idx="154">
                  <c:v>673.6663111166966</c:v>
                </c:pt>
                <c:pt idx="155">
                  <c:v>679.5945515856832</c:v>
                </c:pt>
                <c:pt idx="156">
                  <c:v>685.5251245553073</c:v>
                </c:pt>
                <c:pt idx="157">
                  <c:v>691.4579546504324</c:v>
                </c:pt>
                <c:pt idx="158">
                  <c:v>697.3929689034447</c:v>
                </c:pt>
                <c:pt idx="159">
                  <c:v>703.3300966791631</c:v>
                </c:pt>
                <c:pt idx="160">
                  <c:v>709.269269601974</c:v>
                </c:pt>
                <c:pt idx="161">
                  <c:v>715.2104214851341</c:v>
                </c:pt>
                <c:pt idx="162">
                  <c:v>721.1534882621843</c:v>
                </c:pt>
                <c:pt idx="163">
                  <c:v>727.0984079204155</c:v>
                </c:pt>
                <c:pt idx="164">
                  <c:v>733.0451204363351</c:v>
                </c:pt>
                <c:pt idx="165">
                  <c:v>738.9935677130758</c:v>
                </c:pt>
                <c:pt idx="166">
                  <c:v>744.943693519697</c:v>
                </c:pt>
                <c:pt idx="167">
                  <c:v>750.8954434323242</c:v>
                </c:pt>
                <c:pt idx="168">
                  <c:v>756.848764777077</c:v>
                </c:pt>
                <c:pt idx="169">
                  <c:v>762.8036065747352</c:v>
                </c:pt>
                <c:pt idx="170">
                  <c:v>768.7599194870943</c:v>
                </c:pt>
                <c:pt idx="171">
                  <c:v>774.7176557649627</c:v>
                </c:pt>
                <c:pt idx="172">
                  <c:v>780.6767691977543</c:v>
                </c:pt>
                <c:pt idx="173">
                  <c:v>786.6372150646304</c:v>
                </c:pt>
                <c:pt idx="174">
                  <c:v>792.5989500871469</c:v>
                </c:pt>
                <c:pt idx="175">
                  <c:v>798.5619323833639</c:v>
                </c:pt>
                <c:pt idx="176">
                  <c:v>804.5261214233736</c:v>
                </c:pt>
                <c:pt idx="177">
                  <c:v>810.4914779862078</c:v>
                </c:pt>
                <c:pt idx="178">
                  <c:v>816.457964118082</c:v>
                </c:pt>
                <c:pt idx="179">
                  <c:v>822.4255430919395</c:v>
                </c:pt>
                <c:pt idx="180">
                  <c:v>828.3941793682549</c:v>
                </c:pt>
                <c:pt idx="181">
                  <c:v>834.3638385570615</c:v>
                </c:pt>
                <c:pt idx="182">
                  <c:v>840.3344873811656</c:v>
                </c:pt>
                <c:pt idx="183">
                  <c:v>846.3060936405117</c:v>
                </c:pt>
                <c:pt idx="184">
                  <c:v>852.2786261776658</c:v>
                </c:pt>
                <c:pt idx="185">
                  <c:v>858.2520548443822</c:v>
                </c:pt>
                <c:pt idx="186">
                  <c:v>864.2263504692204</c:v>
                </c:pt>
                <c:pt idx="187">
                  <c:v>870.201484826183</c:v>
                </c:pt>
                <c:pt idx="188">
                  <c:v>876.1774306043413</c:v>
                </c:pt>
              </c:numCache>
            </c:numRef>
          </c:yVal>
          <c:smooth val="0"/>
        </c:ser>
        <c:axId val="3092690"/>
        <c:axId val="54436363"/>
      </c:scatterChart>
      <c:valAx>
        <c:axId val="309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6363"/>
        <c:crosses val="autoZero"/>
        <c:crossBetween val="midCat"/>
        <c:dispUnits/>
      </c:valAx>
      <c:valAx>
        <c:axId val="5443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2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Velocity vs. Time for a bv^n Drag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Calculations'!$C$21</c:f>
              <c:strCache>
                <c:ptCount val="1"/>
                <c:pt idx="0">
                  <c:v>bv^n Vel. (m/s)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Calculations'!$A$22:$A$210</c:f>
              <c:numCach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</c:numCache>
            </c:numRef>
          </c:xVal>
          <c:yVal>
            <c:numRef>
              <c:f>'bv^n Calculations'!$C$22:$C$210</c:f>
              <c:numCache>
                <c:ptCount val="189"/>
                <c:pt idx="0">
                  <c:v>0</c:v>
                </c:pt>
                <c:pt idx="1">
                  <c:v>0.9810000000000001</c:v>
                </c:pt>
                <c:pt idx="2">
                  <c:v>1.9617377566275003</c:v>
                </c:pt>
                <c:pt idx="3">
                  <c:v>2.941689063532976</c:v>
                </c:pt>
                <c:pt idx="4">
                  <c:v>3.920330975369052</c:v>
                </c:pt>
                <c:pt idx="5">
                  <c:v>4.897142924243423</c:v>
                </c:pt>
                <c:pt idx="6">
                  <c:v>5.8716078268398455</c:v>
                </c:pt>
                <c:pt idx="7">
                  <c:v>6.843213177206169</c:v>
                </c:pt>
                <c:pt idx="8">
                  <c:v>7.811452120310752</c:v>
                </c:pt>
                <c:pt idx="9">
                  <c:v>8.775824501608646</c:v>
                </c:pt>
                <c:pt idx="10">
                  <c:v>9.73583788803502</c:v>
                </c:pt>
                <c:pt idx="11">
                  <c:v>10.691008556053397</c:v>
                </c:pt>
                <c:pt idx="12">
                  <c:v>11.640862442628219</c:v>
                </c:pt>
                <c:pt idx="13">
                  <c:v>12.584936055261986</c:v>
                </c:pt>
                <c:pt idx="14">
                  <c:v>13.522777337534139</c:v>
                </c:pt>
                <c:pt idx="15">
                  <c:v>14.453946486898296</c:v>
                </c:pt>
                <c:pt idx="16">
                  <c:v>15.378016721833228</c:v>
                </c:pt>
                <c:pt idx="17">
                  <c:v>16.2945749957973</c:v>
                </c:pt>
                <c:pt idx="18">
                  <c:v>17.20322265580228</c:v>
                </c:pt>
                <c:pt idx="19">
                  <c:v>18.103576043796735</c:v>
                </c:pt>
                <c:pt idx="20">
                  <c:v>18.995267039427947</c:v>
                </c:pt>
                <c:pt idx="21">
                  <c:v>19.87794354313042</c:v>
                </c:pt>
                <c:pt idx="22">
                  <c:v>20.751269898865612</c:v>
                </c:pt>
                <c:pt idx="23">
                  <c:v>21.61492725620737</c:v>
                </c:pt>
                <c:pt idx="24">
                  <c:v>22.468613871828033</c:v>
                </c:pt>
                <c:pt idx="25">
                  <c:v>23.31204535078798</c:v>
                </c:pt>
                <c:pt idx="26">
                  <c:v>24.144954828363844</c:v>
                </c:pt>
                <c:pt idx="27">
                  <c:v>24.967093093465476</c:v>
                </c:pt>
                <c:pt idx="28">
                  <c:v>25.77822865498643</c:v>
                </c:pt>
                <c:pt idx="29">
                  <c:v>26.578147752705995</c:v>
                </c:pt>
                <c:pt idx="30">
                  <c:v>27.36665431461062</c:v>
                </c:pt>
                <c:pt idx="31">
                  <c:v>28.143569862728324</c:v>
                </c:pt>
                <c:pt idx="32">
                  <c:v>28.908733369769845</c:v>
                </c:pt>
                <c:pt idx="33">
                  <c:v>29.662001069045235</c:v>
                </c:pt>
                <c:pt idx="34">
                  <c:v>30.403246220273275</c:v>
                </c:pt>
                <c:pt idx="35">
                  <c:v>31.132358834024195</c:v>
                </c:pt>
                <c:pt idx="36">
                  <c:v>31.849245357633748</c:v>
                </c:pt>
                <c:pt idx="37">
                  <c:v>32.55382832549942</c:v>
                </c:pt>
                <c:pt idx="38">
                  <c:v>33.24604597671836</c:v>
                </c:pt>
                <c:pt idx="39">
                  <c:v>33.9258518430524</c:v>
                </c:pt>
                <c:pt idx="40">
                  <c:v>34.59321431020949</c:v>
                </c:pt>
                <c:pt idx="41">
                  <c:v>35.24811615541445</c:v>
                </c:pt>
                <c:pt idx="42">
                  <c:v>35.890554064206675</c:v>
                </c:pt>
                <c:pt idx="43">
                  <c:v>36.52053812934943</c:v>
                </c:pt>
                <c:pt idx="44">
                  <c:v>37.138091334666825</c:v>
                </c:pt>
                <c:pt idx="45">
                  <c:v>37.74324902654172</c:v>
                </c:pt>
                <c:pt idx="46">
                  <c:v>38.33605837571255</c:v>
                </c:pt>
                <c:pt idx="47">
                  <c:v>38.91657783190085</c:v>
                </c:pt>
                <c:pt idx="48">
                  <c:v>39.48487657368596</c:v>
                </c:pt>
                <c:pt idx="49">
                  <c:v>40.04103395592027</c:v>
                </c:pt>
                <c:pt idx="50">
                  <c:v>40.58513895684965</c:v>
                </c:pt>
                <c:pt idx="51">
                  <c:v>41.117289626969644</c:v>
                </c:pt>
                <c:pt idx="52">
                  <c:v>41.63759254151159</c:v>
                </c:pt>
                <c:pt idx="53">
                  <c:v>42.14616225831366</c:v>
                </c:pt>
                <c:pt idx="54">
                  <c:v>42.64312078269279</c:v>
                </c:pt>
                <c:pt idx="55">
                  <c:v>43.12859704079399</c:v>
                </c:pt>
                <c:pt idx="56">
                  <c:v>43.602726362756286</c:v>
                </c:pt>
                <c:pt idx="57">
                  <c:v>44.06564997689897</c:v>
                </c:pt>
                <c:pt idx="58">
                  <c:v>44.51751451599988</c:v>
                </c:pt>
                <c:pt idx="59">
                  <c:v>44.95847153660896</c:v>
                </c:pt>
                <c:pt idx="60">
                  <c:v>45.38867705221651</c:v>
                </c:pt>
                <c:pt idx="61">
                  <c:v>45.808291080976524</c:v>
                </c:pt>
                <c:pt idx="62">
                  <c:v>46.21747720857207</c:v>
                </c:pt>
                <c:pt idx="63">
                  <c:v>46.61640216670154</c:v>
                </c:pt>
                <c:pt idx="64">
                  <c:v>47.00523542756285</c:v>
                </c:pt>
                <c:pt idx="65">
                  <c:v>47.38414881461669</c:v>
                </c:pt>
                <c:pt idx="66">
                  <c:v>47.75331612982032</c:v>
                </c:pt>
                <c:pt idx="67">
                  <c:v>48.1129127974403</c:v>
                </c:pt>
                <c:pt idx="68">
                  <c:v>48.463115524475064</c:v>
                </c:pt>
                <c:pt idx="69">
                  <c:v>48.80410197764779</c:v>
                </c:pt>
                <c:pt idx="70">
                  <c:v>49.13605047686512</c:v>
                </c:pt>
                <c:pt idx="71">
                  <c:v>49.4591397049784</c:v>
                </c:pt>
                <c:pt idx="72">
                  <c:v>49.773548433631234</c:v>
                </c:pt>
                <c:pt idx="73">
                  <c:v>50.079455264929784</c:v>
                </c:pt>
                <c:pt idx="74">
                  <c:v>50.377038388630034</c:v>
                </c:pt>
                <c:pt idx="75">
                  <c:v>50.66647535449945</c:v>
                </c:pt>
                <c:pt idx="76">
                  <c:v>50.94794285947834</c:v>
                </c:pt>
                <c:pt idx="77">
                  <c:v>51.22161654923889</c:v>
                </c:pt>
                <c:pt idx="78">
                  <c:v>51.487670833716436</c:v>
                </c:pt>
                <c:pt idx="79">
                  <c:v>51.746278716168824</c:v>
                </c:pt>
                <c:pt idx="80">
                  <c:v>51.99761163530411</c:v>
                </c:pt>
                <c:pt idx="81">
                  <c:v>52.24183932000518</c:v>
                </c:pt>
                <c:pt idx="82">
                  <c:v>52.47912965617128</c:v>
                </c:pt>
                <c:pt idx="83">
                  <c:v>52.70964856519092</c:v>
                </c:pt>
                <c:pt idx="84">
                  <c:v>52.93355989355745</c:v>
                </c:pt>
                <c:pt idx="85">
                  <c:v>53.15102531313863</c:v>
                </c:pt>
                <c:pt idx="86">
                  <c:v>53.3622042316128</c:v>
                </c:pt>
                <c:pt idx="87">
                  <c:v>53.567253712588446</c:v>
                </c:pt>
                <c:pt idx="88">
                  <c:v>53.76632840492929</c:v>
                </c:pt>
                <c:pt idx="89">
                  <c:v>53.95958048081431</c:v>
                </c:pt>
                <c:pt idx="90">
                  <c:v>54.147159582070465</c:v>
                </c:pt>
                <c:pt idx="91">
                  <c:v>54.329212774325775</c:v>
                </c:pt>
                <c:pt idx="92">
                  <c:v>54.50588450854103</c:v>
                </c:pt>
                <c:pt idx="93">
                  <c:v>54.67731658949011</c:v>
                </c:pt>
                <c:pt idx="94">
                  <c:v>54.843648150771166</c:v>
                </c:pt>
                <c:pt idx="95">
                  <c:v>55.00501563594384</c:v>
                </c:pt>
                <c:pt idx="96">
                  <c:v>55.16155278540125</c:v>
                </c:pt>
                <c:pt idx="97">
                  <c:v>55.313390628598924</c:v>
                </c:pt>
                <c:pt idx="98">
                  <c:v>55.46065748127721</c:v>
                </c:pt>
                <c:pt idx="99">
                  <c:v>55.603478947327574</c:v>
                </c:pt>
                <c:pt idx="100">
                  <c:v>55.741977924967564</c:v>
                </c:pt>
                <c:pt idx="101">
                  <c:v>55.87627461690345</c:v>
                </c:pt>
                <c:pt idx="102">
                  <c:v>56.00648654417362</c:v>
                </c:pt>
                <c:pt idx="103">
                  <c:v>56.132728563379935</c:v>
                </c:pt>
                <c:pt idx="104">
                  <c:v>56.25511288702808</c:v>
                </c:pt>
                <c:pt idx="105">
                  <c:v>56.373749106711536</c:v>
                </c:pt>
                <c:pt idx="106">
                  <c:v>56.48874421888713</c:v>
                </c:pt>
                <c:pt idx="107">
                  <c:v>56.60020265300331</c:v>
                </c:pt>
                <c:pt idx="108">
                  <c:v>56.70822630175493</c:v>
                </c:pt>
                <c:pt idx="109">
                  <c:v>56.812914553250614</c:v>
                </c:pt>
                <c:pt idx="110">
                  <c:v>56.91436432489109</c:v>
                </c:pt>
                <c:pt idx="111">
                  <c:v>57.01267009876808</c:v>
                </c:pt>
                <c:pt idx="112">
                  <c:v>57.107923958405046</c:v>
                </c:pt>
                <c:pt idx="113">
                  <c:v>57.20021562667142</c:v>
                </c:pt>
                <c:pt idx="114">
                  <c:v>57.2896325047129</c:v>
                </c:pt>
                <c:pt idx="115">
                  <c:v>57.37625971174982</c:v>
                </c:pt>
                <c:pt idx="116">
                  <c:v>57.460180125605795</c:v>
                </c:pt>
                <c:pt idx="117">
                  <c:v>57.54147442383752</c:v>
                </c:pt>
                <c:pt idx="118">
                  <c:v>57.62022112534568</c:v>
                </c:pt>
                <c:pt idx="119">
                  <c:v>57.696496632355235</c:v>
                </c:pt>
                <c:pt idx="120">
                  <c:v>57.770375272661326</c:v>
                </c:pt>
                <c:pt idx="121">
                  <c:v>57.84192934204455</c:v>
                </c:pt>
                <c:pt idx="122">
                  <c:v>57.91122914676681</c:v>
                </c:pt>
                <c:pt idx="123">
                  <c:v>57.97834304606546</c:v>
                </c:pt>
                <c:pt idx="124">
                  <c:v>58.04333749457039</c:v>
                </c:pt>
                <c:pt idx="125">
                  <c:v>58.106277084574295</c:v>
                </c:pt>
                <c:pt idx="126">
                  <c:v>58.16722458809281</c:v>
                </c:pt>
                <c:pt idx="127">
                  <c:v>58.22624099865607</c:v>
                </c:pt>
                <c:pt idx="128">
                  <c:v>58.28338557277892</c:v>
                </c:pt>
                <c:pt idx="129">
                  <c:v>58.338715871061545</c:v>
                </c:pt>
                <c:pt idx="130">
                  <c:v>58.392287798877035</c:v>
                </c:pt>
                <c:pt idx="131">
                  <c:v>58.44415564660661</c:v>
                </c:pt>
                <c:pt idx="132">
                  <c:v>58.49437212938741</c:v>
                </c:pt>
                <c:pt idx="133">
                  <c:v>58.54298842634134</c:v>
                </c:pt>
                <c:pt idx="134">
                  <c:v>58.590054219257205</c:v>
                </c:pt>
                <c:pt idx="135">
                  <c:v>58.63561773070148</c:v>
                </c:pt>
                <c:pt idx="136">
                  <c:v>58.679725761536375</c:v>
                </c:pt>
                <c:pt idx="137">
                  <c:v>58.72242372782649</c:v>
                </c:pt>
                <c:pt idx="138">
                  <c:v>58.763755697118306</c:v>
                </c:pt>
                <c:pt idx="139">
                  <c:v>58.80376442407896</c:v>
                </c:pt>
                <c:pt idx="140">
                  <c:v>58.84249138548336</c:v>
                </c:pt>
                <c:pt idx="141">
                  <c:v>58.879976814540555</c:v>
                </c:pt>
                <c:pt idx="142">
                  <c:v>58.916259734552526</c:v>
                </c:pt>
                <c:pt idx="143">
                  <c:v>58.95137799190025</c:v>
                </c:pt>
                <c:pt idx="144">
                  <c:v>58.98536828835354</c:v>
                </c:pt>
                <c:pt idx="145">
                  <c:v>59.01826621270283</c:v>
                </c:pt>
                <c:pt idx="146">
                  <c:v>59.05010627171251</c:v>
                </c:pt>
                <c:pt idx="147">
                  <c:v>59.08092192039661</c:v>
                </c:pt>
                <c:pt idx="148">
                  <c:v>59.11074559161892</c:v>
                </c:pt>
                <c:pt idx="149">
                  <c:v>59.139608725020715</c:v>
                </c:pt>
                <c:pt idx="150">
                  <c:v>59.167541795280236</c:v>
                </c:pt>
                <c:pt idx="151">
                  <c:v>59.194574339709014</c:v>
                </c:pt>
                <c:pt idx="152">
                  <c:v>59.220734985190845</c:v>
                </c:pt>
                <c:pt idx="153">
                  <c:v>59.2460514744701</c:v>
                </c:pt>
                <c:pt idx="154">
                  <c:v>59.27055069179661</c:v>
                </c:pt>
                <c:pt idx="155">
                  <c:v>59.29425868793495</c:v>
                </c:pt>
                <c:pt idx="156">
                  <c:v>59.3172007045466</c:v>
                </c:pt>
                <c:pt idx="157">
                  <c:v>59.339401197953705</c:v>
                </c:pt>
                <c:pt idx="158">
                  <c:v>59.36088386229382</c:v>
                </c:pt>
                <c:pt idx="159">
                  <c:v>59.3816716520751</c:v>
                </c:pt>
                <c:pt idx="160">
                  <c:v>59.401786804142</c:v>
                </c:pt>
                <c:pt idx="161">
                  <c:v>59.42125085906151</c:v>
                </c:pt>
                <c:pt idx="162">
                  <c:v>59.44008468194038</c:v>
                </c:pt>
                <c:pt idx="163">
                  <c:v>59.4583084826839</c:v>
                </c:pt>
                <c:pt idx="164">
                  <c:v>59.475941835706905</c:v>
                </c:pt>
                <c:pt idx="165">
                  <c:v>59.49300369910781</c:v>
                </c:pt>
                <c:pt idx="166">
                  <c:v>59.5095124333166</c:v>
                </c:pt>
                <c:pt idx="167">
                  <c:v>59.52548581922769</c:v>
                </c:pt>
                <c:pt idx="168">
                  <c:v>59.540941075828584</c:v>
                </c:pt>
                <c:pt idx="169">
                  <c:v>59.55589487733537</c:v>
                </c:pt>
                <c:pt idx="170">
                  <c:v>59.57036336984591</c:v>
                </c:pt>
                <c:pt idx="171">
                  <c:v>59.58436218752169</c:v>
                </c:pt>
                <c:pt idx="172">
                  <c:v>59.59790646830914</c:v>
                </c:pt>
                <c:pt idx="173">
                  <c:v>59.61101086921119</c:v>
                </c:pt>
                <c:pt idx="174">
                  <c:v>59.623689581119784</c:v>
                </c:pt>
                <c:pt idx="175">
                  <c:v>59.635956343219874</c:v>
                </c:pt>
                <c:pt idx="176">
                  <c:v>59.647824456975435</c:v>
                </c:pt>
                <c:pt idx="177">
                  <c:v>59.659306799707764</c:v>
                </c:pt>
                <c:pt idx="178">
                  <c:v>59.67041583777636</c:v>
                </c:pt>
                <c:pt idx="179">
                  <c:v>59.68116363937238</c:v>
                </c:pt>
                <c:pt idx="180">
                  <c:v>59.69156188693463</c:v>
                </c:pt>
                <c:pt idx="181">
                  <c:v>59.7016218891979</c:v>
                </c:pt>
                <c:pt idx="182">
                  <c:v>59.7113545928832</c:v>
                </c:pt>
                <c:pt idx="183">
                  <c:v>59.72077059403931</c:v>
                </c:pt>
                <c:pt idx="184">
                  <c:v>59.72988014904506</c:v>
                </c:pt>
                <c:pt idx="185">
                  <c:v>59.738693185281306</c:v>
                </c:pt>
                <c:pt idx="186">
                  <c:v>59.747219311481594</c:v>
                </c:pt>
                <c:pt idx="187">
                  <c:v>59.7554678277703</c:v>
                </c:pt>
                <c:pt idx="188">
                  <c:v>59.763447735396774</c:v>
                </c:pt>
              </c:numCache>
            </c:numRef>
          </c:yVal>
          <c:smooth val="0"/>
        </c:ser>
        <c:axId val="32283808"/>
        <c:axId val="23155233"/>
      </c:scatterChart>
      <c:valAx>
        <c:axId val="3228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5233"/>
        <c:crosses val="autoZero"/>
        <c:crossBetween val="midCat"/>
        <c:dispUnits/>
      </c:valAx>
      <c:valAx>
        <c:axId val="23155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83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Acceleration vs. Time for a bv^n Drag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Calculations'!$D$21</c:f>
              <c:strCache>
                <c:ptCount val="1"/>
                <c:pt idx="0">
                  <c:v>bv^n Acc. (m/s^2)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Calculations'!$A$22:$A$210</c:f>
              <c:numCach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</c:numCache>
            </c:numRef>
          </c:xVal>
          <c:yVal>
            <c:numRef>
              <c:f>'bv^n Calculations'!$D$22:$D$210</c:f>
              <c:numCache>
                <c:ptCount val="189"/>
                <c:pt idx="0">
                  <c:v>9.81</c:v>
                </c:pt>
                <c:pt idx="1">
                  <c:v>9.807377566275001</c:v>
                </c:pt>
                <c:pt idx="2">
                  <c:v>9.799513069054756</c:v>
                </c:pt>
                <c:pt idx="3">
                  <c:v>9.786419118360762</c:v>
                </c:pt>
                <c:pt idx="4">
                  <c:v>9.768119488743707</c:v>
                </c:pt>
                <c:pt idx="5">
                  <c:v>9.744649025964227</c:v>
                </c:pt>
                <c:pt idx="6">
                  <c:v>9.716053503663236</c:v>
                </c:pt>
                <c:pt idx="7">
                  <c:v>9.682389431045825</c:v>
                </c:pt>
                <c:pt idx="8">
                  <c:v>9.643723812978953</c:v>
                </c:pt>
                <c:pt idx="9">
                  <c:v>9.60013386426373</c:v>
                </c:pt>
                <c:pt idx="10">
                  <c:v>9.551706680183782</c:v>
                </c:pt>
                <c:pt idx="11">
                  <c:v>9.498538865748221</c:v>
                </c:pt>
                <c:pt idx="12">
                  <c:v>9.440736126337677</c:v>
                </c:pt>
                <c:pt idx="13">
                  <c:v>9.378412822721536</c:v>
                </c:pt>
                <c:pt idx="14">
                  <c:v>9.311691493641565</c:v>
                </c:pt>
                <c:pt idx="15">
                  <c:v>9.240702349349325</c:v>
                </c:pt>
                <c:pt idx="16">
                  <c:v>9.165582739640724</c:v>
                </c:pt>
                <c:pt idx="17">
                  <c:v>9.08647660004977</c:v>
                </c:pt>
                <c:pt idx="18">
                  <c:v>9.003533879944579</c:v>
                </c:pt>
                <c:pt idx="19">
                  <c:v>8.916909956312129</c:v>
                </c:pt>
                <c:pt idx="20">
                  <c:v>8.82676503702474</c:v>
                </c:pt>
                <c:pt idx="21">
                  <c:v>8.733263557351925</c:v>
                </c:pt>
                <c:pt idx="22">
                  <c:v>8.636573573417584</c:v>
                </c:pt>
                <c:pt idx="23">
                  <c:v>8.536866156206653</c:v>
                </c:pt>
                <c:pt idx="24">
                  <c:v>8.43431478959945</c:v>
                </c:pt>
                <c:pt idx="25">
                  <c:v>8.329094775758643</c:v>
                </c:pt>
                <c:pt idx="26">
                  <c:v>8.221382651016334</c:v>
                </c:pt>
                <c:pt idx="27">
                  <c:v>8.111355615209574</c:v>
                </c:pt>
                <c:pt idx="28">
                  <c:v>7.99919097719562</c:v>
                </c:pt>
                <c:pt idx="29">
                  <c:v>7.885065619046273</c:v>
                </c:pt>
                <c:pt idx="30">
                  <c:v>7.769155481177046</c:v>
                </c:pt>
                <c:pt idx="31">
                  <c:v>7.651635070415215</c:v>
                </c:pt>
                <c:pt idx="32">
                  <c:v>7.532676992753889</c:v>
                </c:pt>
                <c:pt idx="33">
                  <c:v>7.41245151228039</c:v>
                </c:pt>
                <c:pt idx="34">
                  <c:v>7.291126137509222</c:v>
                </c:pt>
                <c:pt idx="35">
                  <c:v>7.168865236095539</c:v>
                </c:pt>
                <c:pt idx="36">
                  <c:v>7.045829678656695</c:v>
                </c:pt>
                <c:pt idx="37">
                  <c:v>6.92217651218941</c:v>
                </c:pt>
                <c:pt idx="38">
                  <c:v>6.798058663340458</c:v>
                </c:pt>
                <c:pt idx="39">
                  <c:v>6.673624671570879</c:v>
                </c:pt>
                <c:pt idx="40">
                  <c:v>6.549018452049574</c:v>
                </c:pt>
                <c:pt idx="41">
                  <c:v>6.424379087922271</c:v>
                </c:pt>
                <c:pt idx="42">
                  <c:v>6.299840651427602</c:v>
                </c:pt>
                <c:pt idx="43">
                  <c:v>6.17553205317395</c:v>
                </c:pt>
                <c:pt idx="44">
                  <c:v>6.051576918748901</c:v>
                </c:pt>
                <c:pt idx="45">
                  <c:v>5.928093491708247</c:v>
                </c:pt>
                <c:pt idx="46">
                  <c:v>5.805194561883041</c:v>
                </c:pt>
                <c:pt idx="47">
                  <c:v>5.682987417851069</c:v>
                </c:pt>
                <c:pt idx="48">
                  <c:v>5.561573822343141</c:v>
                </c:pt>
                <c:pt idx="49">
                  <c:v>5.4410500092937895</c:v>
                </c:pt>
                <c:pt idx="50">
                  <c:v>5.3215067011999855</c:v>
                </c:pt>
                <c:pt idx="51">
                  <c:v>5.203029145419413</c:v>
                </c:pt>
                <c:pt idx="52">
                  <c:v>5.085697168020735</c:v>
                </c:pt>
                <c:pt idx="53">
                  <c:v>4.96958524379132</c:v>
                </c:pt>
                <c:pt idx="54">
                  <c:v>4.8547625810120385</c:v>
                </c:pt>
                <c:pt idx="55">
                  <c:v>4.741293219622924</c:v>
                </c:pt>
                <c:pt idx="56">
                  <c:v>4.62923614142678</c:v>
                </c:pt>
                <c:pt idx="57">
                  <c:v>4.5186453910090805</c:v>
                </c:pt>
                <c:pt idx="58">
                  <c:v>4.409570206090842</c:v>
                </c:pt>
                <c:pt idx="59">
                  <c:v>4.302055156075486</c:v>
                </c:pt>
                <c:pt idx="60">
                  <c:v>4.196140287600145</c:v>
                </c:pt>
                <c:pt idx="61">
                  <c:v>4.091861275955434</c:v>
                </c:pt>
                <c:pt idx="62">
                  <c:v>3.9892495812947057</c:v>
                </c:pt>
                <c:pt idx="63">
                  <c:v>3.8883326086131365</c:v>
                </c:pt>
                <c:pt idx="64">
                  <c:v>3.7891338705383384</c:v>
                </c:pt>
                <c:pt idx="65">
                  <c:v>3.6916731520363593</c:v>
                </c:pt>
                <c:pt idx="66">
                  <c:v>3.5959666761998315</c:v>
                </c:pt>
                <c:pt idx="67">
                  <c:v>3.502027270347592</c:v>
                </c:pt>
                <c:pt idx="68">
                  <c:v>3.4098645317272713</c:v>
                </c:pt>
                <c:pt idx="69">
                  <c:v>3.319484992173344</c:v>
                </c:pt>
                <c:pt idx="70">
                  <c:v>3.2308922811327734</c:v>
                </c:pt>
                <c:pt idx="71">
                  <c:v>3.144087286528344</c:v>
                </c:pt>
                <c:pt idx="72">
                  <c:v>3.0590683129855316</c:v>
                </c:pt>
                <c:pt idx="73">
                  <c:v>2.9758312370025193</c:v>
                </c:pt>
                <c:pt idx="74">
                  <c:v>2.8943696586941012</c:v>
                </c:pt>
                <c:pt idx="75">
                  <c:v>2.8146750497889284</c:v>
                </c:pt>
                <c:pt idx="76">
                  <c:v>2.736736897605475</c:v>
                </c:pt>
                <c:pt idx="77">
                  <c:v>2.6605428447754575</c:v>
                </c:pt>
                <c:pt idx="78">
                  <c:v>2.5860788245239106</c:v>
                </c:pt>
                <c:pt idx="79">
                  <c:v>2.513329191352863</c:v>
                </c:pt>
                <c:pt idx="80">
                  <c:v>2.4422768470106355</c:v>
                </c:pt>
                <c:pt idx="81">
                  <c:v>2.3729033616610233</c:v>
                </c:pt>
                <c:pt idx="82">
                  <c:v>2.305189090196332</c:v>
                </c:pt>
                <c:pt idx="83">
                  <c:v>2.2391132836653327</c:v>
                </c:pt>
                <c:pt idx="84">
                  <c:v>2.174654195811828</c:v>
                </c:pt>
                <c:pt idx="85">
                  <c:v>2.1117891847417125</c:v>
                </c:pt>
                <c:pt idx="86">
                  <c:v>2.050494809756433</c:v>
                </c:pt>
                <c:pt idx="87">
                  <c:v>1.9907469234084638</c:v>
                </c:pt>
                <c:pt idx="88">
                  <c:v>1.9325207588502253</c:v>
                </c:pt>
                <c:pt idx="89">
                  <c:v>1.8757910125615764</c:v>
                </c:pt>
                <c:pt idx="90">
                  <c:v>1.8205319225530905</c:v>
                </c:pt>
                <c:pt idx="91">
                  <c:v>1.7667173421525506</c:v>
                </c:pt>
                <c:pt idx="92">
                  <c:v>1.7143208094908244</c:v>
                </c:pt>
                <c:pt idx="93">
                  <c:v>1.6633156128105249</c:v>
                </c:pt>
                <c:pt idx="94">
                  <c:v>1.613674851726778</c:v>
                </c:pt>
                <c:pt idx="95">
                  <c:v>1.5653714945740875</c:v>
                </c:pt>
                <c:pt idx="96">
                  <c:v>1.5183784319767433</c:v>
                </c:pt>
                <c:pt idx="97">
                  <c:v>1.472668526782867</c:v>
                </c:pt>
                <c:pt idx="98">
                  <c:v>1.428214660503627</c:v>
                </c:pt>
                <c:pt idx="99">
                  <c:v>1.3849897763999197</c:v>
                </c:pt>
                <c:pt idx="100">
                  <c:v>1.3429669193588674</c:v>
                </c:pt>
                <c:pt idx="101">
                  <c:v>1.302119272701665</c:v>
                </c:pt>
                <c:pt idx="102">
                  <c:v>1.2624201920631417</c:v>
                </c:pt>
                <c:pt idx="103">
                  <c:v>1.223843236481507</c:v>
                </c:pt>
                <c:pt idx="104">
                  <c:v>1.1863621968345548</c:v>
                </c:pt>
                <c:pt idx="105">
                  <c:v>1.1499511217558978</c:v>
                </c:pt>
                <c:pt idx="106">
                  <c:v>1.1145843411618226</c:v>
                </c:pt>
                <c:pt idx="107">
                  <c:v>1.0802364875161596</c:v>
                </c:pt>
                <c:pt idx="108">
                  <c:v>1.0468825149568917</c:v>
                </c:pt>
                <c:pt idx="109">
                  <c:v>1.0144977164047464</c:v>
                </c:pt>
                <c:pt idx="110">
                  <c:v>0.9830577387699638</c:v>
                </c:pt>
                <c:pt idx="111">
                  <c:v>0.9525385963696223</c:v>
                </c:pt>
                <c:pt idx="112">
                  <c:v>0.9229166826637989</c:v>
                </c:pt>
                <c:pt idx="113">
                  <c:v>0.894168780414753</c:v>
                </c:pt>
                <c:pt idx="114">
                  <c:v>0.8662720703692206</c:v>
                </c:pt>
                <c:pt idx="115">
                  <c:v>0.8392041385598001</c:v>
                </c:pt>
                <c:pt idx="116">
                  <c:v>0.8129429823172517</c:v>
                </c:pt>
                <c:pt idx="117">
                  <c:v>0.7874670150815731</c:v>
                </c:pt>
                <c:pt idx="118">
                  <c:v>0.7627550700955802</c:v>
                </c:pt>
                <c:pt idx="119">
                  <c:v>0.7387864030608926</c:v>
                </c:pt>
                <c:pt idx="120">
                  <c:v>0.7155406938322759</c:v>
                </c:pt>
                <c:pt idx="121">
                  <c:v>0.6929980472225473</c:v>
                </c:pt>
                <c:pt idx="122">
                  <c:v>0.6711389929865672</c:v>
                </c:pt>
                <c:pt idx="123">
                  <c:v>0.6499444850492511</c:v>
                </c:pt>
                <c:pt idx="124">
                  <c:v>0.6293959000390643</c:v>
                </c:pt>
                <c:pt idx="125">
                  <c:v>0.6094750351850925</c:v>
                </c:pt>
                <c:pt idx="126">
                  <c:v>0.5901641056325635</c:v>
                </c:pt>
                <c:pt idx="127">
                  <c:v>0.5714457412285036</c:v>
                </c:pt>
                <c:pt idx="128">
                  <c:v>0.5533029828262914</c:v>
                </c:pt>
                <c:pt idx="129">
                  <c:v>0.5357192781548782</c:v>
                </c:pt>
                <c:pt idx="130">
                  <c:v>0.5186784772957421</c:v>
                </c:pt>
                <c:pt idx="131">
                  <c:v>0.5021648278079767</c:v>
                </c:pt>
                <c:pt idx="132">
                  <c:v>0.4861629695393314</c:v>
                </c:pt>
                <c:pt idx="133">
                  <c:v>0.47065792915864585</c:v>
                </c:pt>
                <c:pt idx="134">
                  <c:v>0.4556351144427645</c:v>
                </c:pt>
                <c:pt idx="135">
                  <c:v>0.44108030834890044</c:v>
                </c:pt>
                <c:pt idx="136">
                  <c:v>0.42697966290115996</c:v>
                </c:pt>
                <c:pt idx="137">
                  <c:v>0.4133196929181621</c:v>
                </c:pt>
                <c:pt idx="138">
                  <c:v>0.4000872696066043</c:v>
                </c:pt>
                <c:pt idx="139">
                  <c:v>0.3872696140439843</c:v>
                </c:pt>
                <c:pt idx="140">
                  <c:v>0.37485429057188624</c:v>
                </c:pt>
                <c:pt idx="141">
                  <c:v>0.3628292001197279</c:v>
                </c:pt>
                <c:pt idx="142">
                  <c:v>0.35118257347727966</c:v>
                </c:pt>
                <c:pt idx="143">
                  <c:v>0.3399029645328694</c:v>
                </c:pt>
                <c:pt idx="144">
                  <c:v>0.32897924349288393</c:v>
                </c:pt>
                <c:pt idx="145">
                  <c:v>0.3184005900968221</c:v>
                </c:pt>
                <c:pt idx="146">
                  <c:v>0.30815648684102653</c:v>
                </c:pt>
                <c:pt idx="147">
                  <c:v>0.2982367122230974</c:v>
                </c:pt>
                <c:pt idx="148">
                  <c:v>0.28863133401791313</c:v>
                </c:pt>
                <c:pt idx="149">
                  <c:v>0.2793307025952122</c:v>
                </c:pt>
                <c:pt idx="150">
                  <c:v>0.27032544428776245</c:v>
                </c:pt>
                <c:pt idx="151">
                  <c:v>0.2616064548183068</c:v>
                </c:pt>
                <c:pt idx="152">
                  <c:v>0.25316489279258714</c:v>
                </c:pt>
                <c:pt idx="153">
                  <c:v>0.24499217326509617</c:v>
                </c:pt>
                <c:pt idx="154">
                  <c:v>0.23707996138343346</c:v>
                </c:pt>
                <c:pt idx="155">
                  <c:v>0.22942016611648236</c:v>
                </c:pt>
                <c:pt idx="156">
                  <c:v>0.22200493407106206</c:v>
                </c:pt>
                <c:pt idx="157">
                  <c:v>0.2148266434010913</c:v>
                </c:pt>
                <c:pt idx="158">
                  <c:v>0.20787789781279828</c:v>
                </c:pt>
                <c:pt idx="159">
                  <c:v>0.20115152066900818</c:v>
                </c:pt>
                <c:pt idx="160">
                  <c:v>0.1946405491950881</c:v>
                </c:pt>
                <c:pt idx="161">
                  <c:v>0.18833822878871323</c:v>
                </c:pt>
                <c:pt idx="162">
                  <c:v>0.18223800743523794</c:v>
                </c:pt>
                <c:pt idx="163">
                  <c:v>0.17633353023005002</c:v>
                </c:pt>
                <c:pt idx="164">
                  <c:v>0.17061863400903618</c:v>
                </c:pt>
                <c:pt idx="165">
                  <c:v>0.16508734208789835</c:v>
                </c:pt>
                <c:pt idx="166">
                  <c:v>0.15973385911085328</c:v>
                </c:pt>
                <c:pt idx="167">
                  <c:v>0.15455256600891482</c:v>
                </c:pt>
                <c:pt idx="168">
                  <c:v>0.14953801506783101</c:v>
                </c:pt>
                <c:pt idx="169">
                  <c:v>0.1446849251053967</c:v>
                </c:pt>
                <c:pt idx="170">
                  <c:v>0.13998817675781947</c:v>
                </c:pt>
                <c:pt idx="171">
                  <c:v>0.13544280787449012</c:v>
                </c:pt>
                <c:pt idx="172">
                  <c:v>0.13104400902049168</c:v>
                </c:pt>
                <c:pt idx="173">
                  <c:v>0.126787119085889</c:v>
                </c:pt>
                <c:pt idx="174">
                  <c:v>0.12266762100088134</c:v>
                </c:pt>
                <c:pt idx="175">
                  <c:v>0.11868113755558689</c:v>
                </c:pt>
                <c:pt idx="176">
                  <c:v>0.11482342732332246</c:v>
                </c:pt>
                <c:pt idx="177">
                  <c:v>0.11109038068598495</c:v>
                </c:pt>
                <c:pt idx="178">
                  <c:v>0.10747801596016066</c:v>
                </c:pt>
                <c:pt idx="179">
                  <c:v>0.10398247562249242</c:v>
                </c:pt>
                <c:pt idx="180">
                  <c:v>0.10060002263274062</c:v>
                </c:pt>
                <c:pt idx="181">
                  <c:v>0.09732703685294437</c:v>
                </c:pt>
                <c:pt idx="182">
                  <c:v>0.09416001156108553</c:v>
                </c:pt>
                <c:pt idx="183">
                  <c:v>0.09109555005750375</c:v>
                </c:pt>
                <c:pt idx="184">
                  <c:v>0.08813036236244357</c:v>
                </c:pt>
                <c:pt idx="185">
                  <c:v>0.08526126200289787</c:v>
                </c:pt>
                <c:pt idx="186">
                  <c:v>0.08248516288708822</c:v>
                </c:pt>
                <c:pt idx="187">
                  <c:v>0.07979907626474014</c:v>
                </c:pt>
                <c:pt idx="188">
                  <c:v>0.07720010777140872</c:v>
                </c:pt>
              </c:numCache>
            </c:numRef>
          </c:yVal>
          <c:smooth val="0"/>
        </c:ser>
        <c:axId val="3183070"/>
        <c:axId val="59949543"/>
      </c:scatterChart>
      <c:valAx>
        <c:axId val="318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9543"/>
        <c:crosses val="autoZero"/>
        <c:crossBetween val="midCat"/>
        <c:dispUnits/>
      </c:valAx>
      <c:valAx>
        <c:axId val="5994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Acceleration (m/s^2)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30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Comparison of Free Fall and bv^n Drag Force y vs.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Calculations'!$B$21</c:f>
              <c:strCache>
                <c:ptCount val="1"/>
                <c:pt idx="0">
                  <c:v>bv^n Pos.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Calculations'!$B$22:$B$410</c:f>
              <c:numCache>
                <c:ptCount val="389"/>
                <c:pt idx="0">
                  <c:v>0</c:v>
                </c:pt>
                <c:pt idx="1">
                  <c:v>0.04905000000000001</c:v>
                </c:pt>
                <c:pt idx="2">
                  <c:v>0.19618688783137503</c:v>
                </c:pt>
                <c:pt idx="3">
                  <c:v>0.44135822883939885</c:v>
                </c:pt>
                <c:pt idx="4">
                  <c:v>0.7844592307845002</c:v>
                </c:pt>
                <c:pt idx="5">
                  <c:v>1.225332925765124</c:v>
                </c:pt>
                <c:pt idx="6">
                  <c:v>1.7637704633192874</c:v>
                </c:pt>
                <c:pt idx="7">
                  <c:v>2.3995115135215883</c:v>
                </c:pt>
                <c:pt idx="8">
                  <c:v>3.1322447783974345</c:v>
                </c:pt>
                <c:pt idx="9">
                  <c:v>3.961608609493404</c:v>
                </c:pt>
                <c:pt idx="10">
                  <c:v>4.887191728975588</c:v>
                </c:pt>
                <c:pt idx="11">
                  <c:v>5.908534051180009</c:v>
                </c:pt>
                <c:pt idx="12">
                  <c:v>7.0251276011140895</c:v>
                </c:pt>
                <c:pt idx="13">
                  <c:v>8.2364175260086</c:v>
                </c:pt>
                <c:pt idx="14">
                  <c:v>9.541803195648406</c:v>
                </c:pt>
                <c:pt idx="15">
                  <c:v>10.940639386870028</c:v>
                </c:pt>
                <c:pt idx="16">
                  <c:v>12.432237547306604</c:v>
                </c:pt>
                <c:pt idx="17">
                  <c:v>14.01586713318813</c:v>
                </c:pt>
                <c:pt idx="18">
                  <c:v>15.69075701576811</c:v>
                </c:pt>
                <c:pt idx="19">
                  <c:v>17.456096950748062</c:v>
                </c:pt>
                <c:pt idx="20">
                  <c:v>19.311039104909295</c:v>
                </c:pt>
                <c:pt idx="21">
                  <c:v>21.254699634037213</c:v>
                </c:pt>
                <c:pt idx="22">
                  <c:v>23.286160306137013</c:v>
                </c:pt>
                <c:pt idx="23">
                  <c:v>25.40447016389066</c:v>
                </c:pt>
                <c:pt idx="24">
                  <c:v>27.608647220292433</c:v>
                </c:pt>
                <c:pt idx="25">
                  <c:v>29.897680181423233</c:v>
                </c:pt>
                <c:pt idx="26">
                  <c:v>32.270530190380825</c:v>
                </c:pt>
                <c:pt idx="27">
                  <c:v>34.72613258647229</c:v>
                </c:pt>
                <c:pt idx="28">
                  <c:v>37.26339867389488</c:v>
                </c:pt>
                <c:pt idx="29">
                  <c:v>39.881217494279504</c:v>
                </c:pt>
                <c:pt idx="30">
                  <c:v>42.57845759764533</c:v>
                </c:pt>
                <c:pt idx="31">
                  <c:v>45.35396880651228</c:v>
                </c:pt>
                <c:pt idx="32">
                  <c:v>48.20658396813719</c:v>
                </c:pt>
                <c:pt idx="33">
                  <c:v>51.13512069007794</c:v>
                </c:pt>
                <c:pt idx="34">
                  <c:v>54.138383054543866</c:v>
                </c:pt>
                <c:pt idx="35">
                  <c:v>57.21516330725874</c:v>
                </c:pt>
                <c:pt idx="36">
                  <c:v>60.36424351684164</c:v>
                </c:pt>
                <c:pt idx="37">
                  <c:v>63.584397200998296</c:v>
                </c:pt>
                <c:pt idx="38">
                  <c:v>66.87439091610918</c:v>
                </c:pt>
                <c:pt idx="39">
                  <c:v>70.23298580709772</c:v>
                </c:pt>
                <c:pt idx="40">
                  <c:v>73.65893911476081</c:v>
                </c:pt>
                <c:pt idx="41">
                  <c:v>77.15100563804201</c:v>
                </c:pt>
                <c:pt idx="42">
                  <c:v>80.70793914902306</c:v>
                </c:pt>
                <c:pt idx="43">
                  <c:v>84.32849375870087</c:v>
                </c:pt>
                <c:pt idx="44">
                  <c:v>88.01142523190168</c:v>
                </c:pt>
                <c:pt idx="45">
                  <c:v>91.75549224996212</c:v>
                </c:pt>
                <c:pt idx="46">
                  <c:v>95.55945762007482</c:v>
                </c:pt>
                <c:pt idx="47">
                  <c:v>99.42208943045549</c:v>
                </c:pt>
                <c:pt idx="48">
                  <c:v>103.34216215073482</c:v>
                </c:pt>
                <c:pt idx="49">
                  <c:v>107.31845767721514</c:v>
                </c:pt>
                <c:pt idx="50">
                  <c:v>111.34976632285363</c:v>
                </c:pt>
                <c:pt idx="51">
                  <c:v>115.43488775204459</c:v>
                </c:pt>
                <c:pt idx="52">
                  <c:v>119.57263186046865</c:v>
                </c:pt>
                <c:pt idx="53">
                  <c:v>123.76181960045992</c:v>
                </c:pt>
                <c:pt idx="54">
                  <c:v>128.00128375251023</c:v>
                </c:pt>
                <c:pt idx="55">
                  <c:v>132.28986964368457</c:v>
                </c:pt>
                <c:pt idx="56">
                  <c:v>136.6264358138621</c:v>
                </c:pt>
                <c:pt idx="57">
                  <c:v>141.00985463084484</c:v>
                </c:pt>
                <c:pt idx="58">
                  <c:v>145.43901285548978</c:v>
                </c:pt>
                <c:pt idx="59">
                  <c:v>149.91281215812023</c:v>
                </c:pt>
                <c:pt idx="60">
                  <c:v>154.4301695875615</c:v>
                </c:pt>
                <c:pt idx="61">
                  <c:v>158.99001799422115</c:v>
                </c:pt>
                <c:pt idx="62">
                  <c:v>163.59130640869859</c:v>
                </c:pt>
                <c:pt idx="63">
                  <c:v>168.23300037746228</c:v>
                </c:pt>
                <c:pt idx="64">
                  <c:v>172.9140822571755</c:v>
                </c:pt>
                <c:pt idx="65">
                  <c:v>177.63355146928447</c:v>
                </c:pt>
                <c:pt idx="66">
                  <c:v>182.39042471650632</c:v>
                </c:pt>
                <c:pt idx="67">
                  <c:v>187.18373616286934</c:v>
                </c:pt>
                <c:pt idx="68">
                  <c:v>192.0125375789651</c:v>
                </c:pt>
                <c:pt idx="69">
                  <c:v>196.87589845407123</c:v>
                </c:pt>
                <c:pt idx="70">
                  <c:v>201.7729060767969</c:v>
                </c:pt>
                <c:pt idx="71">
                  <c:v>206.70266558588906</c:v>
                </c:pt>
                <c:pt idx="72">
                  <c:v>211.66429999281954</c:v>
                </c:pt>
                <c:pt idx="73">
                  <c:v>216.65695017774758</c:v>
                </c:pt>
                <c:pt idx="74">
                  <c:v>221.67977486042557</c:v>
                </c:pt>
                <c:pt idx="75">
                  <c:v>226.73195054758204</c:v>
                </c:pt>
                <c:pt idx="76">
                  <c:v>231.81267145828093</c:v>
                </c:pt>
                <c:pt idx="77">
                  <c:v>236.9211494287168</c:v>
                </c:pt>
                <c:pt idx="78">
                  <c:v>242.05661379786457</c:v>
                </c:pt>
                <c:pt idx="79">
                  <c:v>247.21831127535884</c:v>
                </c:pt>
                <c:pt idx="80">
                  <c:v>252.4055057929325</c:v>
                </c:pt>
                <c:pt idx="81">
                  <c:v>257.61747834069797</c:v>
                </c:pt>
                <c:pt idx="82">
                  <c:v>262.8535267895068</c:v>
                </c:pt>
                <c:pt idx="83">
                  <c:v>268.11296570057493</c:v>
                </c:pt>
                <c:pt idx="84">
                  <c:v>273.39512612351234</c:v>
                </c:pt>
                <c:pt idx="85">
                  <c:v>278.69935538384715</c:v>
                </c:pt>
                <c:pt idx="86">
                  <c:v>284.02501686108474</c:v>
                </c:pt>
                <c:pt idx="87">
                  <c:v>289.3714897582948</c:v>
                </c:pt>
                <c:pt idx="88">
                  <c:v>294.7381688641707</c:v>
                </c:pt>
                <c:pt idx="89">
                  <c:v>300.12446430845785</c:v>
                </c:pt>
                <c:pt idx="90">
                  <c:v>305.52980131160206</c:v>
                </c:pt>
                <c:pt idx="91">
                  <c:v>310.95361992942185</c:v>
                </c:pt>
                <c:pt idx="92">
                  <c:v>316.39537479356517</c:v>
                </c:pt>
                <c:pt idx="93">
                  <c:v>321.8545348484667</c:v>
                </c:pt>
                <c:pt idx="94">
                  <c:v>327.33058308547976</c:v>
                </c:pt>
                <c:pt idx="95">
                  <c:v>332.82301627481553</c:v>
                </c:pt>
                <c:pt idx="96">
                  <c:v>338.33134469588276</c:v>
                </c:pt>
                <c:pt idx="97">
                  <c:v>343.85509186658277</c:v>
                </c:pt>
                <c:pt idx="98">
                  <c:v>349.39379427207655</c:v>
                </c:pt>
                <c:pt idx="99">
                  <c:v>354.9470010935068</c:v>
                </c:pt>
                <c:pt idx="100">
                  <c:v>360.5142739371216</c:v>
                </c:pt>
                <c:pt idx="101">
                  <c:v>366.0951865642151</c:v>
                </c:pt>
                <c:pt idx="102">
                  <c:v>371.68932462226894</c:v>
                </c:pt>
                <c:pt idx="103">
                  <c:v>377.2962853776466</c:v>
                </c:pt>
                <c:pt idx="104">
                  <c:v>382.915677450167</c:v>
                </c:pt>
                <c:pt idx="105">
                  <c:v>388.54712054985396</c:v>
                </c:pt>
                <c:pt idx="106">
                  <c:v>394.1902452161339</c:v>
                </c:pt>
                <c:pt idx="107">
                  <c:v>399.84469255972846</c:v>
                </c:pt>
                <c:pt idx="108">
                  <c:v>405.51011400746637</c:v>
                </c:pt>
                <c:pt idx="109">
                  <c:v>411.18617105021667</c:v>
                </c:pt>
                <c:pt idx="110">
                  <c:v>416.8725349941238</c:v>
                </c:pt>
                <c:pt idx="111">
                  <c:v>422.56888671530675</c:v>
                </c:pt>
                <c:pt idx="112">
                  <c:v>428.2749164181654</c:v>
                </c:pt>
                <c:pt idx="113">
                  <c:v>433.9903233974192</c:v>
                </c:pt>
                <c:pt idx="114">
                  <c:v>439.7148158039884</c:v>
                </c:pt>
                <c:pt idx="115">
                  <c:v>445.44811041481154</c:v>
                </c:pt>
                <c:pt idx="116">
                  <c:v>451.1899324066793</c:v>
                </c:pt>
                <c:pt idx="117">
                  <c:v>456.94001513415145</c:v>
                </c:pt>
                <c:pt idx="118">
                  <c:v>462.6980999116106</c:v>
                </c:pt>
                <c:pt idx="119">
                  <c:v>468.46393579949563</c:v>
                </c:pt>
                <c:pt idx="120">
                  <c:v>474.23727939474645</c:v>
                </c:pt>
                <c:pt idx="121">
                  <c:v>480.01789462548174</c:v>
                </c:pt>
                <c:pt idx="122">
                  <c:v>485.8055525499223</c:v>
                </c:pt>
                <c:pt idx="123">
                  <c:v>491.6000311595639</c:v>
                </c:pt>
                <c:pt idx="124">
                  <c:v>497.4011151865957</c:v>
                </c:pt>
                <c:pt idx="125">
                  <c:v>503.2085959155529</c:v>
                </c:pt>
                <c:pt idx="126">
                  <c:v>509.0222709991863</c:v>
                </c:pt>
                <c:pt idx="127">
                  <c:v>514.8419442785237</c:v>
                </c:pt>
                <c:pt idx="128">
                  <c:v>520.6674256070954</c:v>
                </c:pt>
                <c:pt idx="129">
                  <c:v>526.4985306792875</c:v>
                </c:pt>
                <c:pt idx="130">
                  <c:v>532.3350808627844</c:v>
                </c:pt>
                <c:pt idx="131">
                  <c:v>538.1769030350586</c:v>
                </c:pt>
                <c:pt idx="132">
                  <c:v>544.0238294238583</c:v>
                </c:pt>
                <c:pt idx="133">
                  <c:v>549.8756974516447</c:v>
                </c:pt>
                <c:pt idx="134">
                  <c:v>555.7323495839246</c:v>
                </c:pt>
                <c:pt idx="135">
                  <c:v>561.5936331814225</c:v>
                </c:pt>
                <c:pt idx="136">
                  <c:v>567.4594003560344</c:v>
                </c:pt>
                <c:pt idx="137">
                  <c:v>573.3295078305025</c:v>
                </c:pt>
                <c:pt idx="138">
                  <c:v>579.2038168017498</c:v>
                </c:pt>
                <c:pt idx="139">
                  <c:v>585.0821928078096</c:v>
                </c:pt>
                <c:pt idx="140">
                  <c:v>590.9645055982877</c:v>
                </c:pt>
                <c:pt idx="141">
                  <c:v>596.8506290082889</c:v>
                </c:pt>
                <c:pt idx="142">
                  <c:v>602.7404408357436</c:v>
                </c:pt>
                <c:pt idx="143">
                  <c:v>608.6338227220663</c:v>
                </c:pt>
                <c:pt idx="144">
                  <c:v>614.530660036079</c:v>
                </c:pt>
                <c:pt idx="145">
                  <c:v>620.4308417611318</c:v>
                </c:pt>
                <c:pt idx="146">
                  <c:v>626.3342603853525</c:v>
                </c:pt>
                <c:pt idx="147">
                  <c:v>632.240811794958</c:v>
                </c:pt>
                <c:pt idx="148">
                  <c:v>638.1503951705587</c:v>
                </c:pt>
                <c:pt idx="149">
                  <c:v>644.0629128863907</c:v>
                </c:pt>
                <c:pt idx="150">
                  <c:v>649.9782704124058</c:v>
                </c:pt>
                <c:pt idx="151">
                  <c:v>655.8963762191553</c:v>
                </c:pt>
                <c:pt idx="152">
                  <c:v>661.8171416854003</c:v>
                </c:pt>
                <c:pt idx="153">
                  <c:v>667.7404810083833</c:v>
                </c:pt>
                <c:pt idx="154">
                  <c:v>673.6663111166966</c:v>
                </c:pt>
                <c:pt idx="155">
                  <c:v>679.5945515856832</c:v>
                </c:pt>
                <c:pt idx="156">
                  <c:v>685.5251245553073</c:v>
                </c:pt>
                <c:pt idx="157">
                  <c:v>691.4579546504324</c:v>
                </c:pt>
                <c:pt idx="158">
                  <c:v>697.3929689034447</c:v>
                </c:pt>
                <c:pt idx="159">
                  <c:v>703.3300966791631</c:v>
                </c:pt>
                <c:pt idx="160">
                  <c:v>709.269269601974</c:v>
                </c:pt>
                <c:pt idx="161">
                  <c:v>715.2104214851341</c:v>
                </c:pt>
                <c:pt idx="162">
                  <c:v>721.1534882621843</c:v>
                </c:pt>
                <c:pt idx="163">
                  <c:v>727.0984079204155</c:v>
                </c:pt>
                <c:pt idx="164">
                  <c:v>733.0451204363351</c:v>
                </c:pt>
                <c:pt idx="165">
                  <c:v>738.9935677130758</c:v>
                </c:pt>
                <c:pt idx="166">
                  <c:v>744.943693519697</c:v>
                </c:pt>
                <c:pt idx="167">
                  <c:v>750.8954434323242</c:v>
                </c:pt>
                <c:pt idx="168">
                  <c:v>756.848764777077</c:v>
                </c:pt>
                <c:pt idx="169">
                  <c:v>762.8036065747352</c:v>
                </c:pt>
                <c:pt idx="170">
                  <c:v>768.7599194870943</c:v>
                </c:pt>
                <c:pt idx="171">
                  <c:v>774.7176557649627</c:v>
                </c:pt>
                <c:pt idx="172">
                  <c:v>780.6767691977543</c:v>
                </c:pt>
                <c:pt idx="173">
                  <c:v>786.6372150646304</c:v>
                </c:pt>
                <c:pt idx="174">
                  <c:v>792.5989500871469</c:v>
                </c:pt>
                <c:pt idx="175">
                  <c:v>798.5619323833639</c:v>
                </c:pt>
                <c:pt idx="176">
                  <c:v>804.5261214233736</c:v>
                </c:pt>
                <c:pt idx="177">
                  <c:v>810.4914779862078</c:v>
                </c:pt>
                <c:pt idx="178">
                  <c:v>816.457964118082</c:v>
                </c:pt>
                <c:pt idx="179">
                  <c:v>822.4255430919395</c:v>
                </c:pt>
                <c:pt idx="180">
                  <c:v>828.3941793682549</c:v>
                </c:pt>
                <c:pt idx="181">
                  <c:v>834.3638385570615</c:v>
                </c:pt>
                <c:pt idx="182">
                  <c:v>840.3344873811656</c:v>
                </c:pt>
                <c:pt idx="183">
                  <c:v>846.3060936405117</c:v>
                </c:pt>
                <c:pt idx="184">
                  <c:v>852.2786261776658</c:v>
                </c:pt>
                <c:pt idx="185">
                  <c:v>858.2520548443822</c:v>
                </c:pt>
                <c:pt idx="186">
                  <c:v>864.2263504692204</c:v>
                </c:pt>
                <c:pt idx="187">
                  <c:v>870.201484826183</c:v>
                </c:pt>
                <c:pt idx="188">
                  <c:v>876.1774306043413</c:v>
                </c:pt>
                <c:pt idx="189">
                  <c:v>882.1541613784199</c:v>
                </c:pt>
                <c:pt idx="190">
                  <c:v>888.1316515803101</c:v>
                </c:pt>
                <c:pt idx="191">
                  <c:v>894.1098764714854</c:v>
                </c:pt>
                <c:pt idx="192">
                  <c:v>900.0888121162903</c:v>
                </c:pt>
                <c:pt idx="193">
                  <c:v>906.0684353560756</c:v>
                </c:pt>
                <c:pt idx="194">
                  <c:v>912.0487237841546</c:v>
                </c:pt>
                <c:pt idx="195">
                  <c:v>918.029655721556</c:v>
                </c:pt>
                <c:pt idx="196">
                  <c:v>924.0112101935459</c:v>
                </c:pt>
                <c:pt idx="197">
                  <c:v>929.9933669068993</c:v>
                </c:pt>
                <c:pt idx="198">
                  <c:v>935.9761062278936</c:v>
                </c:pt>
                <c:pt idx="199">
                  <c:v>941.9594091610057</c:v>
                </c:pt>
                <c:pt idx="200">
                  <c:v>947.9432573282875</c:v>
                </c:pt>
                <c:pt idx="201">
                  <c:v>953.9276329494006</c:v>
                </c:pt>
                <c:pt idx="202">
                  <c:v>959.9125188222897</c:v>
                </c:pt>
                <c:pt idx="203">
                  <c:v>965.8978983044734</c:v>
                </c:pt>
                <c:pt idx="204">
                  <c:v>971.8837552949344</c:v>
                </c:pt>
                <c:pt idx="205">
                  <c:v>977.8700742165898</c:v>
                </c:pt>
                <c:pt idx="206">
                  <c:v>983.856839999323</c:v>
                </c:pt>
                <c:pt idx="207">
                  <c:v>989.8440380635606</c:v>
                </c:pt>
                <c:pt idx="208">
                  <c:v>995.8316543043753</c:v>
                </c:pt>
                <c:pt idx="209">
                  <c:v>1001.8196750761011</c:v>
                </c:pt>
                <c:pt idx="210">
                  <c:v>1007.8080871774409</c:v>
                </c:pt>
                <c:pt idx="211">
                  <c:v>1013.7968778370547</c:v>
                </c:pt>
                <c:pt idx="212">
                  <c:v>1019.7860346996102</c:v>
                </c:pt>
                <c:pt idx="213">
                  <c:v>1025.7755458122838</c:v>
                </c:pt>
                <c:pt idx="214">
                  <c:v>1031.7653996116946</c:v>
                </c:pt>
                <c:pt idx="215">
                  <c:v>1037.7555849112612</c:v>
                </c:pt>
                <c:pt idx="216">
                  <c:v>1043.7460908889648</c:v>
                </c:pt>
                <c:pt idx="217">
                  <c:v>1049.7369070755078</c:v>
                </c:pt>
                <c:pt idx="218">
                  <c:v>1055.7280233428544</c:v>
                </c:pt>
                <c:pt idx="219">
                  <c:v>1061.7194298931404</c:v>
                </c:pt>
                <c:pt idx="220">
                  <c:v>1067.7111172479424</c:v>
                </c:pt>
                <c:pt idx="221">
                  <c:v>1073.703076237893</c:v>
                </c:pt>
                <c:pt idx="222">
                  <c:v>1079.6952979926307</c:v>
                </c:pt>
                <c:pt idx="223">
                  <c:v>1085.6877739310776</c:v>
                </c:pt>
                <c:pt idx="224">
                  <c:v>1091.6804957520283</c:v>
                </c:pt>
                <c:pt idx="225">
                  <c:v>1097.6734554250456</c:v>
                </c:pt>
                <c:pt idx="226">
                  <c:v>1103.6666451816502</c:v>
                </c:pt>
                <c:pt idx="227">
                  <c:v>1109.660057506795</c:v>
                </c:pt>
                <c:pt idx="228">
                  <c:v>1115.6536851306169</c:v>
                </c:pt>
                <c:pt idx="229">
                  <c:v>1121.6475210204546</c:v>
                </c:pt>
                <c:pt idx="230">
                  <c:v>1127.6415583731264</c:v>
                </c:pt>
                <c:pt idx="231">
                  <c:v>1133.6357906074566</c:v>
                </c:pt>
                <c:pt idx="232">
                  <c:v>1139.6302113570464</c:v>
                </c:pt>
                <c:pt idx="233">
                  <c:v>1145.6248144632773</c:v>
                </c:pt>
                <c:pt idx="234">
                  <c:v>1151.6195939685429</c:v>
                </c:pt>
                <c:pt idx="235">
                  <c:v>1157.6145441096999</c:v>
                </c:pt>
                <c:pt idx="236">
                  <c:v>1163.6096593117313</c:v>
                </c:pt>
                <c:pt idx="237">
                  <c:v>1169.6049341816165</c:v>
                </c:pt>
                <c:pt idx="238">
                  <c:v>1175.600363502399</c:v>
                </c:pt>
                <c:pt idx="239">
                  <c:v>1181.595942227448</c:v>
                </c:pt>
                <c:pt idx="240">
                  <c:v>1187.5916654749058</c:v>
                </c:pt>
                <c:pt idx="241">
                  <c:v>1193.587528522316</c:v>
                </c:pt>
                <c:pt idx="242">
                  <c:v>1199.5835268014264</c:v>
                </c:pt>
                <c:pt idx="243">
                  <c:v>1205.5796558931602</c:v>
                </c:pt>
                <c:pt idx="244">
                  <c:v>1211.5759115227518</c:v>
                </c:pt>
                <c:pt idx="245">
                  <c:v>1217.5722895550398</c:v>
                </c:pt>
                <c:pt idx="246">
                  <c:v>1223.568785989914</c:v>
                </c:pt>
                <c:pt idx="247">
                  <c:v>1229.5653969579091</c:v>
                </c:pt>
                <c:pt idx="248">
                  <c:v>1235.562118715944</c:v>
                </c:pt>
                <c:pt idx="249">
                  <c:v>1241.558947643198</c:v>
                </c:pt>
                <c:pt idx="250">
                  <c:v>1247.5558802371215</c:v>
                </c:pt>
                <c:pt idx="251">
                  <c:v>1253.552913109577</c:v>
                </c:pt>
                <c:pt idx="252">
                  <c:v>1259.550042983106</c:v>
                </c:pt>
                <c:pt idx="253">
                  <c:v>1265.547266687317</c:v>
                </c:pt>
                <c:pt idx="254">
                  <c:v>1271.5445811553907</c:v>
                </c:pt>
                <c:pt idx="255">
                  <c:v>1277.5419834207</c:v>
                </c:pt>
                <c:pt idx="256">
                  <c:v>1283.5394706135398</c:v>
                </c:pt>
                <c:pt idx="257">
                  <c:v>1289.5370399579629</c:v>
                </c:pt>
                <c:pt idx="258">
                  <c:v>1295.5346887687192</c:v>
                </c:pt>
                <c:pt idx="259">
                  <c:v>1301.5324144482956</c:v>
                </c:pt>
                <c:pt idx="260">
                  <c:v>1307.530214484051</c:v>
                </c:pt>
                <c:pt idx="261">
                  <c:v>1313.5280864454446</c:v>
                </c:pt>
                <c:pt idx="262">
                  <c:v>1319.5260279813572</c:v>
                </c:pt>
                <c:pt idx="263">
                  <c:v>1325.5240368174955</c:v>
                </c:pt>
                <c:pt idx="264">
                  <c:v>1331.5221107538853</c:v>
                </c:pt>
                <c:pt idx="265">
                  <c:v>1337.5202476624434</c:v>
                </c:pt>
                <c:pt idx="266">
                  <c:v>1343.51844548463</c:v>
                </c:pt>
                <c:pt idx="267">
                  <c:v>1349.5167022291787</c:v>
                </c:pt>
                <c:pt idx="268">
                  <c:v>1355.5150159698971</c:v>
                </c:pt>
                <c:pt idx="269">
                  <c:v>1361.5133848435435</c:v>
                </c:pt>
                <c:pt idx="270">
                  <c:v>1367.5118070477695</c:v>
                </c:pt>
                <c:pt idx="271">
                  <c:v>1373.5102808391316</c:v>
                </c:pt>
                <c:pt idx="272">
                  <c:v>1379.5088045311672</c:v>
                </c:pt>
                <c:pt idx="273">
                  <c:v>1385.5073764925326</c:v>
                </c:pt>
                <c:pt idx="274">
                  <c:v>1391.5059951452026</c:v>
                </c:pt>
                <c:pt idx="275">
                  <c:v>1397.5046589627293</c:v>
                </c:pt>
                <c:pt idx="276">
                  <c:v>1403.5033664685564</c:v>
                </c:pt>
                <c:pt idx="277">
                  <c:v>1409.5021162343892</c:v>
                </c:pt>
                <c:pt idx="278">
                  <c:v>1415.5009068786187</c:v>
                </c:pt>
                <c:pt idx="279">
                  <c:v>1421.4997370647955</c:v>
                </c:pt>
                <c:pt idx="280">
                  <c:v>1427.498605500154</c:v>
                </c:pt>
                <c:pt idx="281">
                  <c:v>1433.4975109341865</c:v>
                </c:pt>
                <c:pt idx="282">
                  <c:v>1439.4964521572604</c:v>
                </c:pt>
                <c:pt idx="283">
                  <c:v>1445.495427999284</c:v>
                </c:pt>
                <c:pt idx="284">
                  <c:v>1451.4944373284145</c:v>
                </c:pt>
                <c:pt idx="285">
                  <c:v>1457.4934790498073</c:v>
                </c:pt>
                <c:pt idx="286">
                  <c:v>1463.4925521044074</c:v>
                </c:pt>
                <c:pt idx="287">
                  <c:v>1469.4916554677802</c:v>
                </c:pt>
                <c:pt idx="288">
                  <c:v>1475.4907881489792</c:v>
                </c:pt>
                <c:pt idx="289">
                  <c:v>1481.4899491894525</c:v>
                </c:pt>
                <c:pt idx="290">
                  <c:v>1487.489137661984</c:v>
                </c:pt>
                <c:pt idx="291">
                  <c:v>1493.4883526696685</c:v>
                </c:pt>
                <c:pt idx="292">
                  <c:v>1499.487593344922</c:v>
                </c:pt>
                <c:pt idx="293">
                  <c:v>1505.4868588485233</c:v>
                </c:pt>
                <c:pt idx="294">
                  <c:v>1511.4861483686861</c:v>
                </c:pt>
                <c:pt idx="295">
                  <c:v>1517.4854611201638</c:v>
                </c:pt>
                <c:pt idx="296">
                  <c:v>1523.4847963433808</c:v>
                </c:pt>
                <c:pt idx="297">
                  <c:v>1529.484153303594</c:v>
                </c:pt>
                <c:pt idx="298">
                  <c:v>1535.4835312900811</c:v>
                </c:pt>
                <c:pt idx="299">
                  <c:v>1541.4829296153555</c:v>
                </c:pt>
                <c:pt idx="300">
                  <c:v>1547.4823476144065</c:v>
                </c:pt>
                <c:pt idx="301">
                  <c:v>1553.4817846439655</c:v>
                </c:pt>
                <c:pt idx="302">
                  <c:v>1559.4812400817939</c:v>
                </c:pt>
                <c:pt idx="303">
                  <c:v>1565.480713325997</c:v>
                </c:pt>
                <c:pt idx="304">
                  <c:v>1571.4802037943582</c:v>
                </c:pt>
                <c:pt idx="305">
                  <c:v>1577.4797109236965</c:v>
                </c:pt>
                <c:pt idx="306">
                  <c:v>1583.4792341692432</c:v>
                </c:pt>
                <c:pt idx="307">
                  <c:v>1589.4787730040412</c:v>
                </c:pt>
                <c:pt idx="308">
                  <c:v>1595.4783269183615</c:v>
                </c:pt>
                <c:pt idx="309">
                  <c:v>1601.477895419141</c:v>
                </c:pt>
                <c:pt idx="310">
                  <c:v>1607.4774780294376</c:v>
                </c:pt>
                <c:pt idx="311">
                  <c:v>1613.4770742879027</c:v>
                </c:pt>
                <c:pt idx="312">
                  <c:v>1619.4766837482716</c:v>
                </c:pt>
                <c:pt idx="313">
                  <c:v>1625.4763059788706</c:v>
                </c:pt>
                <c:pt idx="314">
                  <c:v>1631.47594056214</c:v>
                </c:pt>
                <c:pt idx="315">
                  <c:v>1637.4755870941726</c:v>
                </c:pt>
                <c:pt idx="316">
                  <c:v>1643.4752451842674</c:v>
                </c:pt>
                <c:pt idx="317">
                  <c:v>1649.4749144544971</c:v>
                </c:pt>
                <c:pt idx="318">
                  <c:v>1655.4745945392924</c:v>
                </c:pt>
                <c:pt idx="319">
                  <c:v>1661.474285085036</c:v>
                </c:pt>
                <c:pt idx="320">
                  <c:v>1667.4739857496725</c:v>
                </c:pt>
                <c:pt idx="321">
                  <c:v>1673.4736962023312</c:v>
                </c:pt>
                <c:pt idx="322">
                  <c:v>1679.4734161229594</c:v>
                </c:pt>
                <c:pt idx="323">
                  <c:v>1685.4731452019694</c:v>
                </c:pt>
                <c:pt idx="324">
                  <c:v>1691.4728831398957</c:v>
                </c:pt>
                <c:pt idx="325">
                  <c:v>1697.4726296470644</c:v>
                </c:pt>
                <c:pt idx="326">
                  <c:v>1703.4723844432738</c:v>
                </c:pt>
                <c:pt idx="327">
                  <c:v>1709.4721472574831</c:v>
                </c:pt>
                <c:pt idx="328">
                  <c:v>1715.4719178275145</c:v>
                </c:pt>
                <c:pt idx="329">
                  <c:v>1721.4716958997624</c:v>
                </c:pt>
                <c:pt idx="330">
                  <c:v>1727.4714812289135</c:v>
                </c:pt>
                <c:pt idx="331">
                  <c:v>1733.4712735776757</c:v>
                </c:pt>
                <c:pt idx="332">
                  <c:v>1739.471072716516</c:v>
                </c:pt>
                <c:pt idx="333">
                  <c:v>1745.470878423406</c:v>
                </c:pt>
                <c:pt idx="334">
                  <c:v>1751.470690483578</c:v>
                </c:pt>
                <c:pt idx="335">
                  <c:v>1757.4705086892861</c:v>
                </c:pt>
                <c:pt idx="336">
                  <c:v>1763.4703328395774</c:v>
                </c:pt>
                <c:pt idx="337">
                  <c:v>1769.4701627400698</c:v>
                </c:pt>
                <c:pt idx="338">
                  <c:v>1775.4699982027373</c:v>
                </c:pt>
                <c:pt idx="339">
                  <c:v>1781.4698390457017</c:v>
                </c:pt>
                <c:pt idx="340">
                  <c:v>1787.4696850930322</c:v>
                </c:pt>
                <c:pt idx="341">
                  <c:v>1793.4695361745505</c:v>
                </c:pt>
                <c:pt idx="342">
                  <c:v>1799.4693921256426</c:v>
                </c:pt>
                <c:pt idx="343">
                  <c:v>1805.4692527870775</c:v>
                </c:pt>
                <c:pt idx="344">
                  <c:v>1811.4691180048305</c:v>
                </c:pt>
                <c:pt idx="345">
                  <c:v>1817.4689876299135</c:v>
                </c:pt>
                <c:pt idx="346">
                  <c:v>1823.46886151821</c:v>
                </c:pt>
                <c:pt idx="347">
                  <c:v>1829.4687395303156</c:v>
                </c:pt>
                <c:pt idx="348">
                  <c:v>1835.468621531385</c:v>
                </c:pt>
                <c:pt idx="349">
                  <c:v>1841.4685073909814</c:v>
                </c:pt>
                <c:pt idx="350">
                  <c:v>1847.4683969829334</c:v>
                </c:pt>
                <c:pt idx="351">
                  <c:v>1853.4682901851954</c:v>
                </c:pt>
                <c:pt idx="352">
                  <c:v>1859.4681868797124</c:v>
                </c:pt>
                <c:pt idx="353">
                  <c:v>1865.4680869522897</c:v>
                </c:pt>
                <c:pt idx="354">
                  <c:v>1871.4679902924663</c:v>
                </c:pt>
                <c:pt idx="355">
                  <c:v>1877.4678967933937</c:v>
                </c:pt>
                <c:pt idx="356">
                  <c:v>1883.467806351717</c:v>
                </c:pt>
                <c:pt idx="357">
                  <c:v>1889.4677188674607</c:v>
                </c:pt>
                <c:pt idx="358">
                  <c:v>1895.4676342439188</c:v>
                </c:pt>
                <c:pt idx="359">
                  <c:v>1901.4675523875474</c:v>
                </c:pt>
                <c:pt idx="360">
                  <c:v>1907.4674732078608</c:v>
                </c:pt>
                <c:pt idx="361">
                  <c:v>1913.467396617333</c:v>
                </c:pt>
                <c:pt idx="362">
                  <c:v>1919.4673225312995</c:v>
                </c:pt>
                <c:pt idx="363">
                  <c:v>1925.4672508678643</c:v>
                </c:pt>
                <c:pt idx="364">
                  <c:v>1931.4671815478096</c:v>
                </c:pt>
                <c:pt idx="365">
                  <c:v>1937.4671144945073</c:v>
                </c:pt>
                <c:pt idx="366">
                  <c:v>1943.4670496338358</c:v>
                </c:pt>
                <c:pt idx="367">
                  <c:v>1949.4669868940969</c:v>
                </c:pt>
                <c:pt idx="368">
                  <c:v>1955.4669262059367</c:v>
                </c:pt>
                <c:pt idx="369">
                  <c:v>1961.4668675022692</c:v>
                </c:pt>
                <c:pt idx="370">
                  <c:v>1967.4668107182024</c:v>
                </c:pt>
                <c:pt idx="371">
                  <c:v>1973.4667557909656</c:v>
                </c:pt>
                <c:pt idx="372">
                  <c:v>1979.4667026598413</c:v>
                </c:pt>
                <c:pt idx="373">
                  <c:v>1985.4666512660972</c:v>
                </c:pt>
                <c:pt idx="374">
                  <c:v>1991.4666015529212</c:v>
                </c:pt>
                <c:pt idx="375">
                  <c:v>1997.4665534653593</c:v>
                </c:pt>
                <c:pt idx="376">
                  <c:v>2003.4665069502544</c:v>
                </c:pt>
                <c:pt idx="377">
                  <c:v>2009.4664619561875</c:v>
                </c:pt>
                <c:pt idx="378">
                  <c:v>2015.466418433421</c:v>
                </c:pt>
                <c:pt idx="379">
                  <c:v>2021.466376333844</c:v>
                </c:pt>
                <c:pt idx="380">
                  <c:v>2027.4663356109183</c:v>
                </c:pt>
                <c:pt idx="381">
                  <c:v>2033.4662962196278</c:v>
                </c:pt>
                <c:pt idx="382">
                  <c:v>2039.4662581164282</c:v>
                </c:pt>
                <c:pt idx="383">
                  <c:v>2045.4662212591993</c:v>
                </c:pt>
                <c:pt idx="384">
                  <c:v>2051.466185607198</c:v>
                </c:pt>
                <c:pt idx="385">
                  <c:v>2057.466151121014</c:v>
                </c:pt>
                <c:pt idx="386">
                  <c:v>2063.4661177625244</c:v>
                </c:pt>
                <c:pt idx="387">
                  <c:v>2069.4660854948547</c:v>
                </c:pt>
                <c:pt idx="388">
                  <c:v>2075.466054282335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'bv^n Calculations'!$F$21</c:f>
              <c:strCache>
                <c:ptCount val="1"/>
                <c:pt idx="0">
                  <c:v>FF Pos.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Calculations'!$F$22:$F$410</c:f>
              <c:numCache>
                <c:ptCount val="389"/>
                <c:pt idx="0">
                  <c:v>0</c:v>
                </c:pt>
                <c:pt idx="1">
                  <c:v>0.04905000000000001</c:v>
                </c:pt>
                <c:pt idx="2">
                  <c:v>0.19620000000000004</c:v>
                </c:pt>
                <c:pt idx="3">
                  <c:v>0.4414500000000001</c:v>
                </c:pt>
                <c:pt idx="4">
                  <c:v>0.7848000000000002</c:v>
                </c:pt>
                <c:pt idx="5">
                  <c:v>1.22625</c:v>
                </c:pt>
                <c:pt idx="6">
                  <c:v>1.7658</c:v>
                </c:pt>
                <c:pt idx="7">
                  <c:v>2.40345</c:v>
                </c:pt>
                <c:pt idx="8">
                  <c:v>3.1391999999999998</c:v>
                </c:pt>
                <c:pt idx="9">
                  <c:v>3.9730499999999993</c:v>
                </c:pt>
                <c:pt idx="10">
                  <c:v>4.904999999999999</c:v>
                </c:pt>
                <c:pt idx="11">
                  <c:v>5.935049999999999</c:v>
                </c:pt>
                <c:pt idx="12">
                  <c:v>7.0632</c:v>
                </c:pt>
                <c:pt idx="13">
                  <c:v>8.28945</c:v>
                </c:pt>
                <c:pt idx="14">
                  <c:v>9.613800000000003</c:v>
                </c:pt>
                <c:pt idx="15">
                  <c:v>11.036250000000004</c:v>
                </c:pt>
                <c:pt idx="16">
                  <c:v>12.556800000000004</c:v>
                </c:pt>
                <c:pt idx="17">
                  <c:v>14.175450000000009</c:v>
                </c:pt>
                <c:pt idx="18">
                  <c:v>15.892200000000008</c:v>
                </c:pt>
                <c:pt idx="19">
                  <c:v>17.70705000000001</c:v>
                </c:pt>
                <c:pt idx="20">
                  <c:v>19.620000000000008</c:v>
                </c:pt>
                <c:pt idx="21">
                  <c:v>21.63105000000001</c:v>
                </c:pt>
                <c:pt idx="22">
                  <c:v>23.740200000000012</c:v>
                </c:pt>
                <c:pt idx="23">
                  <c:v>25.947450000000018</c:v>
                </c:pt>
                <c:pt idx="24">
                  <c:v>28.252800000000022</c:v>
                </c:pt>
                <c:pt idx="25">
                  <c:v>30.656250000000025</c:v>
                </c:pt>
                <c:pt idx="26">
                  <c:v>33.15780000000003</c:v>
                </c:pt>
                <c:pt idx="27">
                  <c:v>35.75745000000003</c:v>
                </c:pt>
                <c:pt idx="28">
                  <c:v>38.45520000000003</c:v>
                </c:pt>
                <c:pt idx="29">
                  <c:v>41.251050000000035</c:v>
                </c:pt>
                <c:pt idx="30">
                  <c:v>44.145000000000046</c:v>
                </c:pt>
                <c:pt idx="31">
                  <c:v>47.137050000000045</c:v>
                </c:pt>
                <c:pt idx="32">
                  <c:v>50.227200000000046</c:v>
                </c:pt>
                <c:pt idx="33">
                  <c:v>53.41545000000006</c:v>
                </c:pt>
                <c:pt idx="34">
                  <c:v>56.701800000000055</c:v>
                </c:pt>
                <c:pt idx="35">
                  <c:v>60.086250000000064</c:v>
                </c:pt>
                <c:pt idx="36">
                  <c:v>63.56880000000007</c:v>
                </c:pt>
                <c:pt idx="37">
                  <c:v>67.14945000000007</c:v>
                </c:pt>
                <c:pt idx="38">
                  <c:v>70.82820000000008</c:v>
                </c:pt>
                <c:pt idx="39">
                  <c:v>74.60505000000009</c:v>
                </c:pt>
                <c:pt idx="40">
                  <c:v>78.48000000000008</c:v>
                </c:pt>
                <c:pt idx="41">
                  <c:v>82.45305000000006</c:v>
                </c:pt>
                <c:pt idx="42">
                  <c:v>86.52420000000004</c:v>
                </c:pt>
                <c:pt idx="43">
                  <c:v>90.69345000000003</c:v>
                </c:pt>
                <c:pt idx="44">
                  <c:v>94.96080000000002</c:v>
                </c:pt>
                <c:pt idx="45">
                  <c:v>99.32625</c:v>
                </c:pt>
                <c:pt idx="46">
                  <c:v>103.78979999999999</c:v>
                </c:pt>
                <c:pt idx="47">
                  <c:v>108.35144999999997</c:v>
                </c:pt>
                <c:pt idx="48">
                  <c:v>113.01119999999995</c:v>
                </c:pt>
                <c:pt idx="49">
                  <c:v>117.76904999999995</c:v>
                </c:pt>
                <c:pt idx="50">
                  <c:v>122.62499999999991</c:v>
                </c:pt>
                <c:pt idx="51">
                  <c:v>127.5790499999999</c:v>
                </c:pt>
                <c:pt idx="52">
                  <c:v>132.6311999999999</c:v>
                </c:pt>
                <c:pt idx="53">
                  <c:v>137.78144999999986</c:v>
                </c:pt>
                <c:pt idx="54">
                  <c:v>143.02979999999982</c:v>
                </c:pt>
                <c:pt idx="55">
                  <c:v>148.37624999999983</c:v>
                </c:pt>
                <c:pt idx="56">
                  <c:v>153.8207999999998</c:v>
                </c:pt>
                <c:pt idx="57">
                  <c:v>159.36344999999977</c:v>
                </c:pt>
                <c:pt idx="58">
                  <c:v>165.00419999999974</c:v>
                </c:pt>
                <c:pt idx="59">
                  <c:v>170.7430499999997</c:v>
                </c:pt>
                <c:pt idx="60">
                  <c:v>176.5799999999997</c:v>
                </c:pt>
                <c:pt idx="61">
                  <c:v>182.51504999999966</c:v>
                </c:pt>
                <c:pt idx="62">
                  <c:v>188.54819999999964</c:v>
                </c:pt>
                <c:pt idx="63">
                  <c:v>194.6794499999996</c:v>
                </c:pt>
                <c:pt idx="64">
                  <c:v>200.9087999999996</c:v>
                </c:pt>
                <c:pt idx="65">
                  <c:v>207.23624999999956</c:v>
                </c:pt>
                <c:pt idx="66">
                  <c:v>213.66179999999954</c:v>
                </c:pt>
                <c:pt idx="67">
                  <c:v>220.1854499999995</c:v>
                </c:pt>
                <c:pt idx="68">
                  <c:v>226.80719999999945</c:v>
                </c:pt>
                <c:pt idx="69">
                  <c:v>233.52704999999946</c:v>
                </c:pt>
                <c:pt idx="70">
                  <c:v>240.34499999999943</c:v>
                </c:pt>
                <c:pt idx="71">
                  <c:v>247.26104999999936</c:v>
                </c:pt>
                <c:pt idx="72">
                  <c:v>254.27519999999933</c:v>
                </c:pt>
                <c:pt idx="73">
                  <c:v>261.3874499999993</c:v>
                </c:pt>
                <c:pt idx="74">
                  <c:v>268.59779999999927</c:v>
                </c:pt>
                <c:pt idx="75">
                  <c:v>275.90624999999926</c:v>
                </c:pt>
                <c:pt idx="76">
                  <c:v>283.3127999999992</c:v>
                </c:pt>
                <c:pt idx="77">
                  <c:v>290.81744999999916</c:v>
                </c:pt>
                <c:pt idx="78">
                  <c:v>298.4201999999991</c:v>
                </c:pt>
                <c:pt idx="79">
                  <c:v>306.1210499999991</c:v>
                </c:pt>
                <c:pt idx="80">
                  <c:v>313.91999999999905</c:v>
                </c:pt>
                <c:pt idx="81">
                  <c:v>321.81704999999897</c:v>
                </c:pt>
                <c:pt idx="82">
                  <c:v>329.81219999999894</c:v>
                </c:pt>
                <c:pt idx="83">
                  <c:v>337.9054499999989</c:v>
                </c:pt>
                <c:pt idx="84">
                  <c:v>346.09679999999884</c:v>
                </c:pt>
                <c:pt idx="85">
                  <c:v>354.3862499999988</c:v>
                </c:pt>
                <c:pt idx="86">
                  <c:v>362.7737999999988</c:v>
                </c:pt>
                <c:pt idx="87">
                  <c:v>371.25944999999876</c:v>
                </c:pt>
                <c:pt idx="88">
                  <c:v>379.84319999999866</c:v>
                </c:pt>
                <c:pt idx="89">
                  <c:v>388.52504999999866</c:v>
                </c:pt>
                <c:pt idx="90">
                  <c:v>397.30499999999864</c:v>
                </c:pt>
                <c:pt idx="91">
                  <c:v>406.18304999999856</c:v>
                </c:pt>
                <c:pt idx="92">
                  <c:v>415.15919999999846</c:v>
                </c:pt>
                <c:pt idx="93">
                  <c:v>424.23344999999847</c:v>
                </c:pt>
                <c:pt idx="94">
                  <c:v>433.4057999999984</c:v>
                </c:pt>
                <c:pt idx="95">
                  <c:v>442.67624999999833</c:v>
                </c:pt>
                <c:pt idx="96">
                  <c:v>452.04479999999836</c:v>
                </c:pt>
                <c:pt idx="97">
                  <c:v>461.5114499999983</c:v>
                </c:pt>
                <c:pt idx="98">
                  <c:v>471.07619999999827</c:v>
                </c:pt>
                <c:pt idx="99">
                  <c:v>480.73904999999814</c:v>
                </c:pt>
                <c:pt idx="100">
                  <c:v>490.4999999999981</c:v>
                </c:pt>
                <c:pt idx="101">
                  <c:v>500.35904999999804</c:v>
                </c:pt>
                <c:pt idx="102">
                  <c:v>510.316199999998</c:v>
                </c:pt>
                <c:pt idx="103">
                  <c:v>520.3714499999979</c:v>
                </c:pt>
                <c:pt idx="104">
                  <c:v>530.5247999999979</c:v>
                </c:pt>
                <c:pt idx="105">
                  <c:v>540.7762499999978</c:v>
                </c:pt>
                <c:pt idx="106">
                  <c:v>551.1257999999978</c:v>
                </c:pt>
                <c:pt idx="107">
                  <c:v>561.5734499999977</c:v>
                </c:pt>
                <c:pt idx="108">
                  <c:v>572.1191999999977</c:v>
                </c:pt>
                <c:pt idx="109">
                  <c:v>582.7630499999976</c:v>
                </c:pt>
                <c:pt idx="110">
                  <c:v>593.5049999999975</c:v>
                </c:pt>
                <c:pt idx="111">
                  <c:v>604.3450499999975</c:v>
                </c:pt>
                <c:pt idx="112">
                  <c:v>615.2831999999975</c:v>
                </c:pt>
                <c:pt idx="113">
                  <c:v>626.3194499999973</c:v>
                </c:pt>
                <c:pt idx="114">
                  <c:v>637.4537999999973</c:v>
                </c:pt>
                <c:pt idx="115">
                  <c:v>648.6862499999972</c:v>
                </c:pt>
                <c:pt idx="116">
                  <c:v>660.0167999999971</c:v>
                </c:pt>
                <c:pt idx="117">
                  <c:v>671.4454499999971</c:v>
                </c:pt>
                <c:pt idx="118">
                  <c:v>682.972199999997</c:v>
                </c:pt>
                <c:pt idx="119">
                  <c:v>694.597049999997</c:v>
                </c:pt>
                <c:pt idx="120">
                  <c:v>706.319999999997</c:v>
                </c:pt>
                <c:pt idx="121">
                  <c:v>718.1410499999968</c:v>
                </c:pt>
                <c:pt idx="122">
                  <c:v>730.0601999999967</c:v>
                </c:pt>
                <c:pt idx="123">
                  <c:v>742.0774499999967</c:v>
                </c:pt>
                <c:pt idx="124">
                  <c:v>754.1927999999966</c:v>
                </c:pt>
                <c:pt idx="125">
                  <c:v>766.4062499999966</c:v>
                </c:pt>
                <c:pt idx="126">
                  <c:v>778.7177999999965</c:v>
                </c:pt>
                <c:pt idx="127">
                  <c:v>791.1274499999964</c:v>
                </c:pt>
                <c:pt idx="128">
                  <c:v>803.6351999999963</c:v>
                </c:pt>
                <c:pt idx="129">
                  <c:v>816.2410499999962</c:v>
                </c:pt>
                <c:pt idx="130">
                  <c:v>828.9449999999962</c:v>
                </c:pt>
                <c:pt idx="131">
                  <c:v>841.7470499999961</c:v>
                </c:pt>
                <c:pt idx="132">
                  <c:v>854.647199999996</c:v>
                </c:pt>
                <c:pt idx="133">
                  <c:v>867.6454499999959</c:v>
                </c:pt>
                <c:pt idx="134">
                  <c:v>880.7417999999959</c:v>
                </c:pt>
                <c:pt idx="135">
                  <c:v>893.9362499999959</c:v>
                </c:pt>
                <c:pt idx="136">
                  <c:v>907.2287999999958</c:v>
                </c:pt>
                <c:pt idx="137">
                  <c:v>920.6194499999957</c:v>
                </c:pt>
                <c:pt idx="138">
                  <c:v>934.1081999999956</c:v>
                </c:pt>
                <c:pt idx="139">
                  <c:v>947.6950499999955</c:v>
                </c:pt>
                <c:pt idx="140">
                  <c:v>961.3799999999954</c:v>
                </c:pt>
                <c:pt idx="141">
                  <c:v>975.1630499999953</c:v>
                </c:pt>
                <c:pt idx="142">
                  <c:v>989.0441999999953</c:v>
                </c:pt>
                <c:pt idx="143">
                  <c:v>1003.0234499999953</c:v>
                </c:pt>
                <c:pt idx="144">
                  <c:v>1017.100799999995</c:v>
                </c:pt>
                <c:pt idx="145">
                  <c:v>1031.2762499999951</c:v>
                </c:pt>
                <c:pt idx="146">
                  <c:v>1045.5497999999948</c:v>
                </c:pt>
                <c:pt idx="147">
                  <c:v>1059.9214499999948</c:v>
                </c:pt>
                <c:pt idx="148">
                  <c:v>1074.3911999999948</c:v>
                </c:pt>
                <c:pt idx="149">
                  <c:v>1088.9590499999947</c:v>
                </c:pt>
                <c:pt idx="150">
                  <c:v>1103.6249999999945</c:v>
                </c:pt>
                <c:pt idx="151">
                  <c:v>1118.3890499999945</c:v>
                </c:pt>
                <c:pt idx="152">
                  <c:v>1133.2511999999945</c:v>
                </c:pt>
                <c:pt idx="153">
                  <c:v>1148.2114499999943</c:v>
                </c:pt>
                <c:pt idx="154">
                  <c:v>1163.2697999999941</c:v>
                </c:pt>
                <c:pt idx="155">
                  <c:v>1178.426249999994</c:v>
                </c:pt>
                <c:pt idx="156">
                  <c:v>1193.680799999994</c:v>
                </c:pt>
                <c:pt idx="157">
                  <c:v>1209.033449999994</c:v>
                </c:pt>
                <c:pt idx="158">
                  <c:v>1224.484199999994</c:v>
                </c:pt>
                <c:pt idx="159">
                  <c:v>1240.0330499999939</c:v>
                </c:pt>
                <c:pt idx="160">
                  <c:v>1255.6799999999937</c:v>
                </c:pt>
                <c:pt idx="161">
                  <c:v>1271.4250499999935</c:v>
                </c:pt>
                <c:pt idx="162">
                  <c:v>1287.2681999999936</c:v>
                </c:pt>
                <c:pt idx="163">
                  <c:v>1303.209449999994</c:v>
                </c:pt>
                <c:pt idx="164">
                  <c:v>1319.2487999999942</c:v>
                </c:pt>
                <c:pt idx="165">
                  <c:v>1335.386249999994</c:v>
                </c:pt>
                <c:pt idx="166">
                  <c:v>1351.6217999999944</c:v>
                </c:pt>
                <c:pt idx="167">
                  <c:v>1367.9554499999947</c:v>
                </c:pt>
                <c:pt idx="168">
                  <c:v>1384.387199999995</c:v>
                </c:pt>
                <c:pt idx="169">
                  <c:v>1400.917049999995</c:v>
                </c:pt>
                <c:pt idx="170">
                  <c:v>1417.5449999999953</c:v>
                </c:pt>
                <c:pt idx="171">
                  <c:v>1434.2710499999955</c:v>
                </c:pt>
                <c:pt idx="172">
                  <c:v>1451.0951999999957</c:v>
                </c:pt>
                <c:pt idx="173">
                  <c:v>1468.017449999996</c:v>
                </c:pt>
                <c:pt idx="174">
                  <c:v>1485.0377999999962</c:v>
                </c:pt>
                <c:pt idx="175">
                  <c:v>1502.1562499999964</c:v>
                </c:pt>
                <c:pt idx="176">
                  <c:v>1519.3727999999967</c:v>
                </c:pt>
                <c:pt idx="177">
                  <c:v>1536.687449999997</c:v>
                </c:pt>
                <c:pt idx="178">
                  <c:v>1554.1001999999971</c:v>
                </c:pt>
                <c:pt idx="179">
                  <c:v>1571.6110499999975</c:v>
                </c:pt>
                <c:pt idx="180">
                  <c:v>1589.2199999999975</c:v>
                </c:pt>
                <c:pt idx="181">
                  <c:v>1606.927049999998</c:v>
                </c:pt>
                <c:pt idx="182">
                  <c:v>1624.732199999998</c:v>
                </c:pt>
                <c:pt idx="183">
                  <c:v>1642.6354499999984</c:v>
                </c:pt>
                <c:pt idx="184">
                  <c:v>1660.6367999999984</c:v>
                </c:pt>
                <c:pt idx="185">
                  <c:v>1678.7362499999988</c:v>
                </c:pt>
                <c:pt idx="186">
                  <c:v>1696.933799999999</c:v>
                </c:pt>
                <c:pt idx="187">
                  <c:v>1715.2294499999991</c:v>
                </c:pt>
                <c:pt idx="188">
                  <c:v>1733.6231999999995</c:v>
                </c:pt>
                <c:pt idx="189">
                  <c:v>1752.1150499999997</c:v>
                </c:pt>
                <c:pt idx="190">
                  <c:v>1770.7050000000002</c:v>
                </c:pt>
                <c:pt idx="191">
                  <c:v>1789.3930500000004</c:v>
                </c:pt>
                <c:pt idx="192">
                  <c:v>1808.1792000000005</c:v>
                </c:pt>
                <c:pt idx="193">
                  <c:v>1827.063450000001</c:v>
                </c:pt>
                <c:pt idx="194">
                  <c:v>1846.0458000000012</c:v>
                </c:pt>
                <c:pt idx="195">
                  <c:v>1865.1262500000014</c:v>
                </c:pt>
                <c:pt idx="196">
                  <c:v>1884.3048000000017</c:v>
                </c:pt>
                <c:pt idx="197">
                  <c:v>1903.581450000002</c:v>
                </c:pt>
                <c:pt idx="198">
                  <c:v>1922.9562000000024</c:v>
                </c:pt>
                <c:pt idx="199">
                  <c:v>1942.4290500000025</c:v>
                </c:pt>
                <c:pt idx="200">
                  <c:v>1962.000000000003</c:v>
                </c:pt>
                <c:pt idx="201">
                  <c:v>1981.6690500000032</c:v>
                </c:pt>
                <c:pt idx="202">
                  <c:v>2001.4362000000035</c:v>
                </c:pt>
                <c:pt idx="203">
                  <c:v>2021.3014500000038</c:v>
                </c:pt>
                <c:pt idx="204">
                  <c:v>2041.2648000000042</c:v>
                </c:pt>
                <c:pt idx="205">
                  <c:v>2061.326250000004</c:v>
                </c:pt>
                <c:pt idx="206">
                  <c:v>2081.4858000000045</c:v>
                </c:pt>
                <c:pt idx="207">
                  <c:v>2101.743450000005</c:v>
                </c:pt>
                <c:pt idx="208">
                  <c:v>2122.099200000005</c:v>
                </c:pt>
                <c:pt idx="209">
                  <c:v>2142.553050000006</c:v>
                </c:pt>
                <c:pt idx="210">
                  <c:v>2163.105000000006</c:v>
                </c:pt>
                <c:pt idx="211">
                  <c:v>2183.7550500000066</c:v>
                </c:pt>
                <c:pt idx="212">
                  <c:v>2204.5032000000065</c:v>
                </c:pt>
                <c:pt idx="213">
                  <c:v>2225.349450000007</c:v>
                </c:pt>
                <c:pt idx="214">
                  <c:v>2246.293800000007</c:v>
                </c:pt>
                <c:pt idx="215">
                  <c:v>2267.3362500000076</c:v>
                </c:pt>
                <c:pt idx="216">
                  <c:v>2288.476800000008</c:v>
                </c:pt>
                <c:pt idx="217">
                  <c:v>2309.7154500000083</c:v>
                </c:pt>
                <c:pt idx="218">
                  <c:v>2331.0522000000087</c:v>
                </c:pt>
                <c:pt idx="219">
                  <c:v>2352.4870500000093</c:v>
                </c:pt>
                <c:pt idx="220">
                  <c:v>2374.0200000000095</c:v>
                </c:pt>
                <c:pt idx="221">
                  <c:v>2395.65105000001</c:v>
                </c:pt>
                <c:pt idx="222">
                  <c:v>2417.38020000001</c:v>
                </c:pt>
                <c:pt idx="223">
                  <c:v>2439.2074500000103</c:v>
                </c:pt>
                <c:pt idx="224">
                  <c:v>2461.132800000011</c:v>
                </c:pt>
                <c:pt idx="225">
                  <c:v>2483.156250000011</c:v>
                </c:pt>
                <c:pt idx="226">
                  <c:v>2505.2778000000117</c:v>
                </c:pt>
                <c:pt idx="227">
                  <c:v>2527.4974500000117</c:v>
                </c:pt>
                <c:pt idx="228">
                  <c:v>2549.815200000012</c:v>
                </c:pt>
                <c:pt idx="229">
                  <c:v>2572.2310500000126</c:v>
                </c:pt>
                <c:pt idx="230">
                  <c:v>2594.745000000013</c:v>
                </c:pt>
                <c:pt idx="231">
                  <c:v>2617.3570500000137</c:v>
                </c:pt>
                <c:pt idx="232">
                  <c:v>2640.0672000000136</c:v>
                </c:pt>
                <c:pt idx="233">
                  <c:v>2662.875450000014</c:v>
                </c:pt>
                <c:pt idx="234">
                  <c:v>2685.7818000000143</c:v>
                </c:pt>
                <c:pt idx="235">
                  <c:v>2708.7862500000147</c:v>
                </c:pt>
                <c:pt idx="236">
                  <c:v>2731.888800000015</c:v>
                </c:pt>
                <c:pt idx="237">
                  <c:v>2755.0894500000154</c:v>
                </c:pt>
                <c:pt idx="238">
                  <c:v>2778.3882000000162</c:v>
                </c:pt>
                <c:pt idx="239">
                  <c:v>2801.7850500000163</c:v>
                </c:pt>
                <c:pt idx="240">
                  <c:v>2825.280000000017</c:v>
                </c:pt>
                <c:pt idx="241">
                  <c:v>2848.873050000017</c:v>
                </c:pt>
                <c:pt idx="242">
                  <c:v>2872.564200000018</c:v>
                </c:pt>
                <c:pt idx="243">
                  <c:v>2896.3534500000183</c:v>
                </c:pt>
                <c:pt idx="244">
                  <c:v>2920.2408000000187</c:v>
                </c:pt>
                <c:pt idx="245">
                  <c:v>2944.2262500000193</c:v>
                </c:pt>
                <c:pt idx="246">
                  <c:v>2968.3098000000195</c:v>
                </c:pt>
                <c:pt idx="247">
                  <c:v>2992.49145000002</c:v>
                </c:pt>
                <c:pt idx="248">
                  <c:v>3016.77120000002</c:v>
                </c:pt>
                <c:pt idx="249">
                  <c:v>3041.149050000021</c:v>
                </c:pt>
                <c:pt idx="250">
                  <c:v>3065.6250000000214</c:v>
                </c:pt>
                <c:pt idx="251">
                  <c:v>3090.199050000021</c:v>
                </c:pt>
                <c:pt idx="252">
                  <c:v>3114.871200000022</c:v>
                </c:pt>
                <c:pt idx="253">
                  <c:v>3139.641450000023</c:v>
                </c:pt>
                <c:pt idx="254">
                  <c:v>3164.509800000023</c:v>
                </c:pt>
                <c:pt idx="255">
                  <c:v>3189.476250000023</c:v>
                </c:pt>
                <c:pt idx="256">
                  <c:v>3214.540800000024</c:v>
                </c:pt>
                <c:pt idx="257">
                  <c:v>3239.703450000024</c:v>
                </c:pt>
                <c:pt idx="258">
                  <c:v>3264.9642000000244</c:v>
                </c:pt>
                <c:pt idx="259">
                  <c:v>3290.323050000025</c:v>
                </c:pt>
                <c:pt idx="260">
                  <c:v>3315.7800000000257</c:v>
                </c:pt>
                <c:pt idx="261">
                  <c:v>3341.335050000026</c:v>
                </c:pt>
                <c:pt idx="262">
                  <c:v>3366.9882000000266</c:v>
                </c:pt>
                <c:pt idx="263">
                  <c:v>3392.7394500000273</c:v>
                </c:pt>
                <c:pt idx="264">
                  <c:v>3418.5888000000277</c:v>
                </c:pt>
                <c:pt idx="265">
                  <c:v>3444.536250000028</c:v>
                </c:pt>
                <c:pt idx="266">
                  <c:v>3470.581800000028</c:v>
                </c:pt>
                <c:pt idx="267">
                  <c:v>3496.725450000029</c:v>
                </c:pt>
                <c:pt idx="268">
                  <c:v>3522.967200000029</c:v>
                </c:pt>
                <c:pt idx="269">
                  <c:v>3549.30705000003</c:v>
                </c:pt>
                <c:pt idx="270">
                  <c:v>3575.7450000000304</c:v>
                </c:pt>
                <c:pt idx="271">
                  <c:v>3602.2810500000305</c:v>
                </c:pt>
                <c:pt idx="272">
                  <c:v>3628.915200000031</c:v>
                </c:pt>
                <c:pt idx="273">
                  <c:v>3655.6474500000318</c:v>
                </c:pt>
                <c:pt idx="274">
                  <c:v>3682.4778000000324</c:v>
                </c:pt>
                <c:pt idx="275">
                  <c:v>3709.4062500000327</c:v>
                </c:pt>
                <c:pt idx="276">
                  <c:v>3736.4328000000332</c:v>
                </c:pt>
                <c:pt idx="277">
                  <c:v>3763.557450000034</c:v>
                </c:pt>
                <c:pt idx="278">
                  <c:v>3790.7802000000343</c:v>
                </c:pt>
                <c:pt idx="279">
                  <c:v>3818.101050000035</c:v>
                </c:pt>
                <c:pt idx="280">
                  <c:v>3845.5200000000355</c:v>
                </c:pt>
                <c:pt idx="281">
                  <c:v>3873.037050000036</c:v>
                </c:pt>
                <c:pt idx="282">
                  <c:v>3900.6522000000364</c:v>
                </c:pt>
                <c:pt idx="283">
                  <c:v>3928.365450000037</c:v>
                </c:pt>
                <c:pt idx="284">
                  <c:v>3956.1768000000375</c:v>
                </c:pt>
                <c:pt idx="285">
                  <c:v>3984.086250000038</c:v>
                </c:pt>
                <c:pt idx="286">
                  <c:v>4012.0938000000383</c:v>
                </c:pt>
                <c:pt idx="287">
                  <c:v>4040.1994500000387</c:v>
                </c:pt>
                <c:pt idx="288">
                  <c:v>4068.4032000000393</c:v>
                </c:pt>
                <c:pt idx="289">
                  <c:v>4096.70505000004</c:v>
                </c:pt>
                <c:pt idx="290">
                  <c:v>4125.1050000000405</c:v>
                </c:pt>
                <c:pt idx="291">
                  <c:v>4153.603050000042</c:v>
                </c:pt>
                <c:pt idx="292">
                  <c:v>4182.199200000042</c:v>
                </c:pt>
                <c:pt idx="293">
                  <c:v>4210.893450000042</c:v>
                </c:pt>
                <c:pt idx="294">
                  <c:v>4239.685800000043</c:v>
                </c:pt>
                <c:pt idx="295">
                  <c:v>4268.576250000043</c:v>
                </c:pt>
                <c:pt idx="296">
                  <c:v>4297.564800000044</c:v>
                </c:pt>
                <c:pt idx="297">
                  <c:v>4326.651450000045</c:v>
                </c:pt>
                <c:pt idx="298">
                  <c:v>4355.836200000045</c:v>
                </c:pt>
                <c:pt idx="299">
                  <c:v>4385.119050000046</c:v>
                </c:pt>
                <c:pt idx="300">
                  <c:v>4414.500000000046</c:v>
                </c:pt>
                <c:pt idx="301">
                  <c:v>4443.979050000047</c:v>
                </c:pt>
                <c:pt idx="302">
                  <c:v>4473.556200000047</c:v>
                </c:pt>
                <c:pt idx="303">
                  <c:v>4503.2314500000475</c:v>
                </c:pt>
                <c:pt idx="304">
                  <c:v>4533.004800000049</c:v>
                </c:pt>
                <c:pt idx="305">
                  <c:v>4562.876250000049</c:v>
                </c:pt>
                <c:pt idx="306">
                  <c:v>4592.84580000005</c:v>
                </c:pt>
                <c:pt idx="307">
                  <c:v>4622.91345000005</c:v>
                </c:pt>
                <c:pt idx="308">
                  <c:v>4653.079200000051</c:v>
                </c:pt>
                <c:pt idx="309">
                  <c:v>4683.343050000051</c:v>
                </c:pt>
                <c:pt idx="310">
                  <c:v>4713.705000000052</c:v>
                </c:pt>
                <c:pt idx="311">
                  <c:v>4744.165050000053</c:v>
                </c:pt>
                <c:pt idx="312">
                  <c:v>4774.723200000053</c:v>
                </c:pt>
                <c:pt idx="313">
                  <c:v>4805.379450000054</c:v>
                </c:pt>
                <c:pt idx="314">
                  <c:v>4836.133800000054</c:v>
                </c:pt>
                <c:pt idx="315">
                  <c:v>4866.9862500000545</c:v>
                </c:pt>
                <c:pt idx="316">
                  <c:v>4897.936800000056</c:v>
                </c:pt>
                <c:pt idx="317">
                  <c:v>4928.9854500000565</c:v>
                </c:pt>
                <c:pt idx="318">
                  <c:v>4960.132200000057</c:v>
                </c:pt>
                <c:pt idx="319">
                  <c:v>4991.377050000057</c:v>
                </c:pt>
                <c:pt idx="320">
                  <c:v>5022.7200000000585</c:v>
                </c:pt>
                <c:pt idx="321">
                  <c:v>5054.161050000059</c:v>
                </c:pt>
                <c:pt idx="322">
                  <c:v>5085.700200000059</c:v>
                </c:pt>
                <c:pt idx="323">
                  <c:v>5117.33745000006</c:v>
                </c:pt>
                <c:pt idx="324">
                  <c:v>5149.072800000061</c:v>
                </c:pt>
                <c:pt idx="325">
                  <c:v>5180.906250000062</c:v>
                </c:pt>
                <c:pt idx="326">
                  <c:v>5212.837800000061</c:v>
                </c:pt>
                <c:pt idx="327">
                  <c:v>5244.8674500000625</c:v>
                </c:pt>
                <c:pt idx="328">
                  <c:v>5276.995200000063</c:v>
                </c:pt>
                <c:pt idx="329">
                  <c:v>5309.221050000065</c:v>
                </c:pt>
                <c:pt idx="330">
                  <c:v>5341.545000000065</c:v>
                </c:pt>
                <c:pt idx="331">
                  <c:v>5373.967050000066</c:v>
                </c:pt>
                <c:pt idx="332">
                  <c:v>5406.487200000066</c:v>
                </c:pt>
                <c:pt idx="333">
                  <c:v>5439.105450000066</c:v>
                </c:pt>
                <c:pt idx="334">
                  <c:v>5471.821800000067</c:v>
                </c:pt>
                <c:pt idx="335">
                  <c:v>5504.636250000069</c:v>
                </c:pt>
                <c:pt idx="336">
                  <c:v>5537.548800000069</c:v>
                </c:pt>
                <c:pt idx="337">
                  <c:v>5570.55945000007</c:v>
                </c:pt>
                <c:pt idx="338">
                  <c:v>5603.66820000007</c:v>
                </c:pt>
                <c:pt idx="339">
                  <c:v>5636.875050000071</c:v>
                </c:pt>
                <c:pt idx="340">
                  <c:v>5670.180000000071</c:v>
                </c:pt>
                <c:pt idx="341">
                  <c:v>5703.583050000073</c:v>
                </c:pt>
                <c:pt idx="342">
                  <c:v>5737.084200000073</c:v>
                </c:pt>
                <c:pt idx="343">
                  <c:v>5770.683450000074</c:v>
                </c:pt>
                <c:pt idx="344">
                  <c:v>5804.3808000000745</c:v>
                </c:pt>
                <c:pt idx="345">
                  <c:v>5838.176250000075</c:v>
                </c:pt>
                <c:pt idx="346">
                  <c:v>5872.069800000076</c:v>
                </c:pt>
                <c:pt idx="347">
                  <c:v>5906.061450000076</c:v>
                </c:pt>
                <c:pt idx="348">
                  <c:v>5940.151200000077</c:v>
                </c:pt>
                <c:pt idx="349">
                  <c:v>5974.339050000077</c:v>
                </c:pt>
                <c:pt idx="350">
                  <c:v>6008.625000000078</c:v>
                </c:pt>
                <c:pt idx="351">
                  <c:v>6043.00905000008</c:v>
                </c:pt>
                <c:pt idx="352">
                  <c:v>6077.4912000000795</c:v>
                </c:pt>
                <c:pt idx="353">
                  <c:v>6112.07145000008</c:v>
                </c:pt>
                <c:pt idx="354">
                  <c:v>6146.749800000081</c:v>
                </c:pt>
                <c:pt idx="355">
                  <c:v>6181.526250000082</c:v>
                </c:pt>
                <c:pt idx="356">
                  <c:v>6216.400800000082</c:v>
                </c:pt>
                <c:pt idx="357">
                  <c:v>6251.373450000083</c:v>
                </c:pt>
                <c:pt idx="358">
                  <c:v>6286.4442000000845</c:v>
                </c:pt>
                <c:pt idx="359">
                  <c:v>6321.6130500000845</c:v>
                </c:pt>
                <c:pt idx="360">
                  <c:v>6356.8800000000865</c:v>
                </c:pt>
                <c:pt idx="361">
                  <c:v>6392.245050000086</c:v>
                </c:pt>
                <c:pt idx="362">
                  <c:v>6427.708200000087</c:v>
                </c:pt>
                <c:pt idx="363">
                  <c:v>6463.269450000088</c:v>
                </c:pt>
                <c:pt idx="364">
                  <c:v>6498.928800000089</c:v>
                </c:pt>
                <c:pt idx="365">
                  <c:v>6534.68625000009</c:v>
                </c:pt>
                <c:pt idx="366">
                  <c:v>6570.54180000009</c:v>
                </c:pt>
                <c:pt idx="367">
                  <c:v>6606.495450000091</c:v>
                </c:pt>
                <c:pt idx="368">
                  <c:v>6642.547200000092</c:v>
                </c:pt>
                <c:pt idx="369">
                  <c:v>6678.6970500000925</c:v>
                </c:pt>
                <c:pt idx="370">
                  <c:v>6714.9450000000925</c:v>
                </c:pt>
                <c:pt idx="371">
                  <c:v>6751.291050000094</c:v>
                </c:pt>
                <c:pt idx="372">
                  <c:v>6787.735200000095</c:v>
                </c:pt>
                <c:pt idx="373">
                  <c:v>6824.277450000095</c:v>
                </c:pt>
                <c:pt idx="374">
                  <c:v>6860.917800000097</c:v>
                </c:pt>
                <c:pt idx="375">
                  <c:v>6897.656250000097</c:v>
                </c:pt>
                <c:pt idx="376">
                  <c:v>6934.492800000097</c:v>
                </c:pt>
                <c:pt idx="377">
                  <c:v>6971.427450000098</c:v>
                </c:pt>
                <c:pt idx="378">
                  <c:v>7008.4602000001</c:v>
                </c:pt>
                <c:pt idx="379">
                  <c:v>7045.5910500001</c:v>
                </c:pt>
                <c:pt idx="380">
                  <c:v>7082.820000000101</c:v>
                </c:pt>
                <c:pt idx="381">
                  <c:v>7120.147050000101</c:v>
                </c:pt>
                <c:pt idx="382">
                  <c:v>7157.572200000103</c:v>
                </c:pt>
                <c:pt idx="383">
                  <c:v>7195.0954500001035</c:v>
                </c:pt>
                <c:pt idx="384">
                  <c:v>7232.716800000104</c:v>
                </c:pt>
                <c:pt idx="385">
                  <c:v>7270.436250000105</c:v>
                </c:pt>
                <c:pt idx="386">
                  <c:v>7308.253800000105</c:v>
                </c:pt>
                <c:pt idx="387">
                  <c:v>7346.169450000107</c:v>
                </c:pt>
                <c:pt idx="388">
                  <c:v>7384.183200000108</c:v>
                </c:pt>
              </c:numCache>
            </c:numRef>
          </c:yVal>
          <c:smooth val="0"/>
        </c:ser>
        <c:axId val="33043468"/>
        <c:axId val="2385629"/>
      </c:scatterChart>
      <c:valAx>
        <c:axId val="3304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5629"/>
        <c:crosses val="autoZero"/>
        <c:crossBetween val="midCat"/>
        <c:dispUnits/>
      </c:valAx>
      <c:valAx>
        <c:axId val="238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434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Comparison of Free Fall and bv^n Drag Force Velocities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Calculations'!$C$21</c:f>
              <c:strCache>
                <c:ptCount val="1"/>
                <c:pt idx="0">
                  <c:v>bv^n Vel. (m/s)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Calculations'!$C$22:$C$410</c:f>
              <c:numCache>
                <c:ptCount val="389"/>
                <c:pt idx="0">
                  <c:v>0</c:v>
                </c:pt>
                <c:pt idx="1">
                  <c:v>0.9810000000000001</c:v>
                </c:pt>
                <c:pt idx="2">
                  <c:v>1.9617377566275003</c:v>
                </c:pt>
                <c:pt idx="3">
                  <c:v>2.941689063532976</c:v>
                </c:pt>
                <c:pt idx="4">
                  <c:v>3.920330975369052</c:v>
                </c:pt>
                <c:pt idx="5">
                  <c:v>4.897142924243423</c:v>
                </c:pt>
                <c:pt idx="6">
                  <c:v>5.8716078268398455</c:v>
                </c:pt>
                <c:pt idx="7">
                  <c:v>6.843213177206169</c:v>
                </c:pt>
                <c:pt idx="8">
                  <c:v>7.811452120310752</c:v>
                </c:pt>
                <c:pt idx="9">
                  <c:v>8.775824501608646</c:v>
                </c:pt>
                <c:pt idx="10">
                  <c:v>9.73583788803502</c:v>
                </c:pt>
                <c:pt idx="11">
                  <c:v>10.691008556053397</c:v>
                </c:pt>
                <c:pt idx="12">
                  <c:v>11.640862442628219</c:v>
                </c:pt>
                <c:pt idx="13">
                  <c:v>12.584936055261986</c:v>
                </c:pt>
                <c:pt idx="14">
                  <c:v>13.522777337534139</c:v>
                </c:pt>
                <c:pt idx="15">
                  <c:v>14.453946486898296</c:v>
                </c:pt>
                <c:pt idx="16">
                  <c:v>15.378016721833228</c:v>
                </c:pt>
                <c:pt idx="17">
                  <c:v>16.2945749957973</c:v>
                </c:pt>
                <c:pt idx="18">
                  <c:v>17.20322265580228</c:v>
                </c:pt>
                <c:pt idx="19">
                  <c:v>18.103576043796735</c:v>
                </c:pt>
                <c:pt idx="20">
                  <c:v>18.995267039427947</c:v>
                </c:pt>
                <c:pt idx="21">
                  <c:v>19.87794354313042</c:v>
                </c:pt>
                <c:pt idx="22">
                  <c:v>20.751269898865612</c:v>
                </c:pt>
                <c:pt idx="23">
                  <c:v>21.61492725620737</c:v>
                </c:pt>
                <c:pt idx="24">
                  <c:v>22.468613871828033</c:v>
                </c:pt>
                <c:pt idx="25">
                  <c:v>23.31204535078798</c:v>
                </c:pt>
                <c:pt idx="26">
                  <c:v>24.144954828363844</c:v>
                </c:pt>
                <c:pt idx="27">
                  <c:v>24.967093093465476</c:v>
                </c:pt>
                <c:pt idx="28">
                  <c:v>25.77822865498643</c:v>
                </c:pt>
                <c:pt idx="29">
                  <c:v>26.578147752705995</c:v>
                </c:pt>
                <c:pt idx="30">
                  <c:v>27.36665431461062</c:v>
                </c:pt>
                <c:pt idx="31">
                  <c:v>28.143569862728324</c:v>
                </c:pt>
                <c:pt idx="32">
                  <c:v>28.908733369769845</c:v>
                </c:pt>
                <c:pt idx="33">
                  <c:v>29.662001069045235</c:v>
                </c:pt>
                <c:pt idx="34">
                  <c:v>30.403246220273275</c:v>
                </c:pt>
                <c:pt idx="35">
                  <c:v>31.132358834024195</c:v>
                </c:pt>
                <c:pt idx="36">
                  <c:v>31.849245357633748</c:v>
                </c:pt>
                <c:pt idx="37">
                  <c:v>32.55382832549942</c:v>
                </c:pt>
                <c:pt idx="38">
                  <c:v>33.24604597671836</c:v>
                </c:pt>
                <c:pt idx="39">
                  <c:v>33.9258518430524</c:v>
                </c:pt>
                <c:pt idx="40">
                  <c:v>34.59321431020949</c:v>
                </c:pt>
                <c:pt idx="41">
                  <c:v>35.24811615541445</c:v>
                </c:pt>
                <c:pt idx="42">
                  <c:v>35.890554064206675</c:v>
                </c:pt>
                <c:pt idx="43">
                  <c:v>36.52053812934943</c:v>
                </c:pt>
                <c:pt idx="44">
                  <c:v>37.138091334666825</c:v>
                </c:pt>
                <c:pt idx="45">
                  <c:v>37.74324902654172</c:v>
                </c:pt>
                <c:pt idx="46">
                  <c:v>38.33605837571255</c:v>
                </c:pt>
                <c:pt idx="47">
                  <c:v>38.91657783190085</c:v>
                </c:pt>
                <c:pt idx="48">
                  <c:v>39.48487657368596</c:v>
                </c:pt>
                <c:pt idx="49">
                  <c:v>40.04103395592027</c:v>
                </c:pt>
                <c:pt idx="50">
                  <c:v>40.58513895684965</c:v>
                </c:pt>
                <c:pt idx="51">
                  <c:v>41.117289626969644</c:v>
                </c:pt>
                <c:pt idx="52">
                  <c:v>41.63759254151159</c:v>
                </c:pt>
                <c:pt idx="53">
                  <c:v>42.14616225831366</c:v>
                </c:pt>
                <c:pt idx="54">
                  <c:v>42.64312078269279</c:v>
                </c:pt>
                <c:pt idx="55">
                  <c:v>43.12859704079399</c:v>
                </c:pt>
                <c:pt idx="56">
                  <c:v>43.602726362756286</c:v>
                </c:pt>
                <c:pt idx="57">
                  <c:v>44.06564997689897</c:v>
                </c:pt>
                <c:pt idx="58">
                  <c:v>44.51751451599988</c:v>
                </c:pt>
                <c:pt idx="59">
                  <c:v>44.95847153660896</c:v>
                </c:pt>
                <c:pt idx="60">
                  <c:v>45.38867705221651</c:v>
                </c:pt>
                <c:pt idx="61">
                  <c:v>45.808291080976524</c:v>
                </c:pt>
                <c:pt idx="62">
                  <c:v>46.21747720857207</c:v>
                </c:pt>
                <c:pt idx="63">
                  <c:v>46.61640216670154</c:v>
                </c:pt>
                <c:pt idx="64">
                  <c:v>47.00523542756285</c:v>
                </c:pt>
                <c:pt idx="65">
                  <c:v>47.38414881461669</c:v>
                </c:pt>
                <c:pt idx="66">
                  <c:v>47.75331612982032</c:v>
                </c:pt>
                <c:pt idx="67">
                  <c:v>48.1129127974403</c:v>
                </c:pt>
                <c:pt idx="68">
                  <c:v>48.463115524475064</c:v>
                </c:pt>
                <c:pt idx="69">
                  <c:v>48.80410197764779</c:v>
                </c:pt>
                <c:pt idx="70">
                  <c:v>49.13605047686512</c:v>
                </c:pt>
                <c:pt idx="71">
                  <c:v>49.4591397049784</c:v>
                </c:pt>
                <c:pt idx="72">
                  <c:v>49.773548433631234</c:v>
                </c:pt>
                <c:pt idx="73">
                  <c:v>50.079455264929784</c:v>
                </c:pt>
                <c:pt idx="74">
                  <c:v>50.377038388630034</c:v>
                </c:pt>
                <c:pt idx="75">
                  <c:v>50.66647535449945</c:v>
                </c:pt>
                <c:pt idx="76">
                  <c:v>50.94794285947834</c:v>
                </c:pt>
                <c:pt idx="77">
                  <c:v>51.22161654923889</c:v>
                </c:pt>
                <c:pt idx="78">
                  <c:v>51.487670833716436</c:v>
                </c:pt>
                <c:pt idx="79">
                  <c:v>51.746278716168824</c:v>
                </c:pt>
                <c:pt idx="80">
                  <c:v>51.99761163530411</c:v>
                </c:pt>
                <c:pt idx="81">
                  <c:v>52.24183932000518</c:v>
                </c:pt>
                <c:pt idx="82">
                  <c:v>52.47912965617128</c:v>
                </c:pt>
                <c:pt idx="83">
                  <c:v>52.70964856519092</c:v>
                </c:pt>
                <c:pt idx="84">
                  <c:v>52.93355989355745</c:v>
                </c:pt>
                <c:pt idx="85">
                  <c:v>53.15102531313863</c:v>
                </c:pt>
                <c:pt idx="86">
                  <c:v>53.3622042316128</c:v>
                </c:pt>
                <c:pt idx="87">
                  <c:v>53.567253712588446</c:v>
                </c:pt>
                <c:pt idx="88">
                  <c:v>53.76632840492929</c:v>
                </c:pt>
                <c:pt idx="89">
                  <c:v>53.95958048081431</c:v>
                </c:pt>
                <c:pt idx="90">
                  <c:v>54.147159582070465</c:v>
                </c:pt>
                <c:pt idx="91">
                  <c:v>54.329212774325775</c:v>
                </c:pt>
                <c:pt idx="92">
                  <c:v>54.50588450854103</c:v>
                </c:pt>
                <c:pt idx="93">
                  <c:v>54.67731658949011</c:v>
                </c:pt>
                <c:pt idx="94">
                  <c:v>54.843648150771166</c:v>
                </c:pt>
                <c:pt idx="95">
                  <c:v>55.00501563594384</c:v>
                </c:pt>
                <c:pt idx="96">
                  <c:v>55.16155278540125</c:v>
                </c:pt>
                <c:pt idx="97">
                  <c:v>55.313390628598924</c:v>
                </c:pt>
                <c:pt idx="98">
                  <c:v>55.46065748127721</c:v>
                </c:pt>
                <c:pt idx="99">
                  <c:v>55.603478947327574</c:v>
                </c:pt>
                <c:pt idx="100">
                  <c:v>55.741977924967564</c:v>
                </c:pt>
                <c:pt idx="101">
                  <c:v>55.87627461690345</c:v>
                </c:pt>
                <c:pt idx="102">
                  <c:v>56.00648654417362</c:v>
                </c:pt>
                <c:pt idx="103">
                  <c:v>56.132728563379935</c:v>
                </c:pt>
                <c:pt idx="104">
                  <c:v>56.25511288702808</c:v>
                </c:pt>
                <c:pt idx="105">
                  <c:v>56.373749106711536</c:v>
                </c:pt>
                <c:pt idx="106">
                  <c:v>56.48874421888713</c:v>
                </c:pt>
                <c:pt idx="107">
                  <c:v>56.60020265300331</c:v>
                </c:pt>
                <c:pt idx="108">
                  <c:v>56.70822630175493</c:v>
                </c:pt>
                <c:pt idx="109">
                  <c:v>56.812914553250614</c:v>
                </c:pt>
                <c:pt idx="110">
                  <c:v>56.91436432489109</c:v>
                </c:pt>
                <c:pt idx="111">
                  <c:v>57.01267009876808</c:v>
                </c:pt>
                <c:pt idx="112">
                  <c:v>57.107923958405046</c:v>
                </c:pt>
                <c:pt idx="113">
                  <c:v>57.20021562667142</c:v>
                </c:pt>
                <c:pt idx="114">
                  <c:v>57.2896325047129</c:v>
                </c:pt>
                <c:pt idx="115">
                  <c:v>57.37625971174982</c:v>
                </c:pt>
                <c:pt idx="116">
                  <c:v>57.460180125605795</c:v>
                </c:pt>
                <c:pt idx="117">
                  <c:v>57.54147442383752</c:v>
                </c:pt>
                <c:pt idx="118">
                  <c:v>57.62022112534568</c:v>
                </c:pt>
                <c:pt idx="119">
                  <c:v>57.696496632355235</c:v>
                </c:pt>
                <c:pt idx="120">
                  <c:v>57.770375272661326</c:v>
                </c:pt>
                <c:pt idx="121">
                  <c:v>57.84192934204455</c:v>
                </c:pt>
                <c:pt idx="122">
                  <c:v>57.91122914676681</c:v>
                </c:pt>
                <c:pt idx="123">
                  <c:v>57.97834304606546</c:v>
                </c:pt>
                <c:pt idx="124">
                  <c:v>58.04333749457039</c:v>
                </c:pt>
                <c:pt idx="125">
                  <c:v>58.106277084574295</c:v>
                </c:pt>
                <c:pt idx="126">
                  <c:v>58.16722458809281</c:v>
                </c:pt>
                <c:pt idx="127">
                  <c:v>58.22624099865607</c:v>
                </c:pt>
                <c:pt idx="128">
                  <c:v>58.28338557277892</c:v>
                </c:pt>
                <c:pt idx="129">
                  <c:v>58.338715871061545</c:v>
                </c:pt>
                <c:pt idx="130">
                  <c:v>58.392287798877035</c:v>
                </c:pt>
                <c:pt idx="131">
                  <c:v>58.44415564660661</c:v>
                </c:pt>
                <c:pt idx="132">
                  <c:v>58.49437212938741</c:v>
                </c:pt>
                <c:pt idx="133">
                  <c:v>58.54298842634134</c:v>
                </c:pt>
                <c:pt idx="134">
                  <c:v>58.590054219257205</c:v>
                </c:pt>
                <c:pt idx="135">
                  <c:v>58.63561773070148</c:v>
                </c:pt>
                <c:pt idx="136">
                  <c:v>58.679725761536375</c:v>
                </c:pt>
                <c:pt idx="137">
                  <c:v>58.72242372782649</c:v>
                </c:pt>
                <c:pt idx="138">
                  <c:v>58.763755697118306</c:v>
                </c:pt>
                <c:pt idx="139">
                  <c:v>58.80376442407896</c:v>
                </c:pt>
                <c:pt idx="140">
                  <c:v>58.84249138548336</c:v>
                </c:pt>
                <c:pt idx="141">
                  <c:v>58.879976814540555</c:v>
                </c:pt>
                <c:pt idx="142">
                  <c:v>58.916259734552526</c:v>
                </c:pt>
                <c:pt idx="143">
                  <c:v>58.95137799190025</c:v>
                </c:pt>
                <c:pt idx="144">
                  <c:v>58.98536828835354</c:v>
                </c:pt>
                <c:pt idx="145">
                  <c:v>59.01826621270283</c:v>
                </c:pt>
                <c:pt idx="146">
                  <c:v>59.05010627171251</c:v>
                </c:pt>
                <c:pt idx="147">
                  <c:v>59.08092192039661</c:v>
                </c:pt>
                <c:pt idx="148">
                  <c:v>59.11074559161892</c:v>
                </c:pt>
                <c:pt idx="149">
                  <c:v>59.139608725020715</c:v>
                </c:pt>
                <c:pt idx="150">
                  <c:v>59.167541795280236</c:v>
                </c:pt>
                <c:pt idx="151">
                  <c:v>59.194574339709014</c:v>
                </c:pt>
                <c:pt idx="152">
                  <c:v>59.220734985190845</c:v>
                </c:pt>
                <c:pt idx="153">
                  <c:v>59.2460514744701</c:v>
                </c:pt>
                <c:pt idx="154">
                  <c:v>59.27055069179661</c:v>
                </c:pt>
                <c:pt idx="155">
                  <c:v>59.29425868793495</c:v>
                </c:pt>
                <c:pt idx="156">
                  <c:v>59.3172007045466</c:v>
                </c:pt>
                <c:pt idx="157">
                  <c:v>59.339401197953705</c:v>
                </c:pt>
                <c:pt idx="158">
                  <c:v>59.36088386229382</c:v>
                </c:pt>
                <c:pt idx="159">
                  <c:v>59.3816716520751</c:v>
                </c:pt>
                <c:pt idx="160">
                  <c:v>59.401786804142</c:v>
                </c:pt>
                <c:pt idx="161">
                  <c:v>59.42125085906151</c:v>
                </c:pt>
                <c:pt idx="162">
                  <c:v>59.44008468194038</c:v>
                </c:pt>
                <c:pt idx="163">
                  <c:v>59.4583084826839</c:v>
                </c:pt>
                <c:pt idx="164">
                  <c:v>59.475941835706905</c:v>
                </c:pt>
                <c:pt idx="165">
                  <c:v>59.49300369910781</c:v>
                </c:pt>
                <c:pt idx="166">
                  <c:v>59.5095124333166</c:v>
                </c:pt>
                <c:pt idx="167">
                  <c:v>59.52548581922769</c:v>
                </c:pt>
                <c:pt idx="168">
                  <c:v>59.540941075828584</c:v>
                </c:pt>
                <c:pt idx="169">
                  <c:v>59.55589487733537</c:v>
                </c:pt>
                <c:pt idx="170">
                  <c:v>59.57036336984591</c:v>
                </c:pt>
                <c:pt idx="171">
                  <c:v>59.58436218752169</c:v>
                </c:pt>
                <c:pt idx="172">
                  <c:v>59.59790646830914</c:v>
                </c:pt>
                <c:pt idx="173">
                  <c:v>59.61101086921119</c:v>
                </c:pt>
                <c:pt idx="174">
                  <c:v>59.623689581119784</c:v>
                </c:pt>
                <c:pt idx="175">
                  <c:v>59.635956343219874</c:v>
                </c:pt>
                <c:pt idx="176">
                  <c:v>59.647824456975435</c:v>
                </c:pt>
                <c:pt idx="177">
                  <c:v>59.659306799707764</c:v>
                </c:pt>
                <c:pt idx="178">
                  <c:v>59.67041583777636</c:v>
                </c:pt>
                <c:pt idx="179">
                  <c:v>59.68116363937238</c:v>
                </c:pt>
                <c:pt idx="180">
                  <c:v>59.69156188693463</c:v>
                </c:pt>
                <c:pt idx="181">
                  <c:v>59.7016218891979</c:v>
                </c:pt>
                <c:pt idx="182">
                  <c:v>59.7113545928832</c:v>
                </c:pt>
                <c:pt idx="183">
                  <c:v>59.72077059403931</c:v>
                </c:pt>
                <c:pt idx="184">
                  <c:v>59.72988014904506</c:v>
                </c:pt>
                <c:pt idx="185">
                  <c:v>59.738693185281306</c:v>
                </c:pt>
                <c:pt idx="186">
                  <c:v>59.747219311481594</c:v>
                </c:pt>
                <c:pt idx="187">
                  <c:v>59.7554678277703</c:v>
                </c:pt>
                <c:pt idx="188">
                  <c:v>59.763447735396774</c:v>
                </c:pt>
                <c:pt idx="189">
                  <c:v>59.771167746173916</c:v>
                </c:pt>
                <c:pt idx="190">
                  <c:v>59.778636291629425</c:v>
                </c:pt>
                <c:pt idx="191">
                  <c:v>59.78586153187774</c:v>
                </c:pt>
                <c:pt idx="192">
                  <c:v>59.79285136422058</c:v>
                </c:pt>
                <c:pt idx="193">
                  <c:v>59.7996134314837</c:v>
                </c:pt>
                <c:pt idx="194">
                  <c:v>59.806155130097494</c:v>
                </c:pt>
                <c:pt idx="195">
                  <c:v>59.812483617928656</c:v>
                </c:pt>
                <c:pt idx="196">
                  <c:v>59.81860582187015</c:v>
                </c:pt>
                <c:pt idx="197">
                  <c:v>59.82452844519646</c:v>
                </c:pt>
                <c:pt idx="198">
                  <c:v>59.8302579746909</c:v>
                </c:pt>
                <c:pt idx="199">
                  <c:v>59.83580068755173</c:v>
                </c:pt>
                <c:pt idx="200">
                  <c:v>59.84116265808342</c:v>
                </c:pt>
                <c:pt idx="201">
                  <c:v>59.84634976417952</c:v>
                </c:pt>
                <c:pt idx="202">
                  <c:v>59.85136769360322</c:v>
                </c:pt>
                <c:pt idx="203">
                  <c:v>59.856221950071614</c:v>
                </c:pt>
                <c:pt idx="204">
                  <c:v>59.86091785914949</c:v>
                </c:pt>
                <c:pt idx="205">
                  <c:v>59.86546057395838</c:v>
                </c:pt>
                <c:pt idx="206">
                  <c:v>59.869855080706365</c:v>
                </c:pt>
                <c:pt idx="207">
                  <c:v>59.87410620404401</c:v>
                </c:pt>
                <c:pt idx="208">
                  <c:v>59.87821861225173</c:v>
                </c:pt>
                <c:pt idx="209">
                  <c:v>59.8821968222636</c:v>
                </c:pt>
                <c:pt idx="210">
                  <c:v>59.886045204532664</c:v>
                </c:pt>
                <c:pt idx="211">
                  <c:v>59.889767987742445</c:v>
                </c:pt>
                <c:pt idx="212">
                  <c:v>59.893369263369465</c:v>
                </c:pt>
                <c:pt idx="213">
                  <c:v>59.89685299010122</c:v>
                </c:pt>
                <c:pt idx="214">
                  <c:v>59.900222998114124</c:v>
                </c:pt>
                <c:pt idx="215">
                  <c:v>59.90348299321564</c:v>
                </c:pt>
                <c:pt idx="216">
                  <c:v>59.90663656085486</c:v>
                </c:pt>
                <c:pt idx="217">
                  <c:v>59.9096871700055</c:v>
                </c:pt>
                <c:pt idx="218">
                  <c:v>59.91263817692534</c:v>
                </c:pt>
                <c:pt idx="219">
                  <c:v>59.91549282879587</c:v>
                </c:pt>
                <c:pt idx="220">
                  <c:v>59.91825426724586</c:v>
                </c:pt>
                <c:pt idx="221">
                  <c:v>59.9209255317625</c:v>
                </c:pt>
                <c:pt idx="222">
                  <c:v>59.92350956299362</c:v>
                </c:pt>
                <c:pt idx="223">
                  <c:v>59.92600920594429</c:v>
                </c:pt>
                <c:pt idx="224">
                  <c:v>59.92842721307117</c:v>
                </c:pt>
                <c:pt idx="225">
                  <c:v>59.930766247277845</c:v>
                </c:pt>
                <c:pt idx="226">
                  <c:v>59.9330288848142</c:v>
                </c:pt>
                <c:pt idx="227">
                  <c:v>59.935217618082774</c:v>
                </c:pt>
                <c:pt idx="228">
                  <c:v>59.937334858355186</c:v>
                </c:pt>
                <c:pt idx="229">
                  <c:v>59.93938293840128</c:v>
                </c:pt>
                <c:pt idx="230">
                  <c:v>59.941364115033885</c:v>
                </c:pt>
                <c:pt idx="231">
                  <c:v>59.94328057157177</c:v>
                </c:pt>
                <c:pt idx="232">
                  <c:v>59.945134420223376</c:v>
                </c:pt>
                <c:pt idx="233">
                  <c:v>59.94692770439389</c:v>
                </c:pt>
                <c:pt idx="234">
                  <c:v>59.94866240091803</c:v>
                </c:pt>
                <c:pt idx="235">
                  <c:v>59.95034042222089</c:v>
                </c:pt>
                <c:pt idx="236">
                  <c:v>59.951963618409195</c:v>
                </c:pt>
                <c:pt idx="237">
                  <c:v>59.953533779295114</c:v>
                </c:pt>
                <c:pt idx="238">
                  <c:v>59.95505263635478</c:v>
                </c:pt>
                <c:pt idx="239">
                  <c:v>59.95652186462363</c:v>
                </c:pt>
                <c:pt idx="240">
                  <c:v>59.95794308453054</c:v>
                </c:pt>
                <c:pt idx="241">
                  <c:v>59.959317863672716</c:v>
                </c:pt>
                <c:pt idx="242">
                  <c:v>59.96064771853325</c:v>
                </c:pt>
                <c:pt idx="243">
                  <c:v>59.961934116143155</c:v>
                </c:pt>
                <c:pt idx="244">
                  <c:v>59.96317847568964</c:v>
                </c:pt>
                <c:pt idx="245">
                  <c:v>59.96438217007237</c:v>
                </c:pt>
                <c:pt idx="246">
                  <c:v>59.96554652740938</c:v>
                </c:pt>
                <c:pt idx="247">
                  <c:v>59.96667283249421</c:v>
                </c:pt>
                <c:pt idx="248">
                  <c:v>59.96776232820587</c:v>
                </c:pt>
                <c:pt idx="249">
                  <c:v>59.96881621687315</c:v>
                </c:pt>
                <c:pt idx="250">
                  <c:v>59.96983566159468</c:v>
                </c:pt>
                <c:pt idx="251">
                  <c:v>59.97082178751624</c:v>
                </c:pt>
                <c:pt idx="252">
                  <c:v>59.97177568306666</c:v>
                </c:pt>
                <c:pt idx="253">
                  <c:v>59.97269840115359</c:v>
                </c:pt>
                <c:pt idx="254">
                  <c:v>59.97359096032056</c:v>
                </c:pt>
                <c:pt idx="255">
                  <c:v>59.97445434586639</c:v>
                </c:pt>
                <c:pt idx="256">
                  <c:v>59.97528951092839</c:v>
                </c:pt>
                <c:pt idx="257">
                  <c:v>59.97609737753028</c:v>
                </c:pt>
                <c:pt idx="258">
                  <c:v>59.97687883759615</c:v>
                </c:pt>
                <c:pt idx="259">
                  <c:v>59.97763475393149</c:v>
                </c:pt>
                <c:pt idx="260">
                  <c:v>59.97836596117228</c:v>
                </c:pt>
                <c:pt idx="261">
                  <c:v>59.979073266703324</c:v>
                </c:pt>
                <c:pt idx="262">
                  <c:v>59.979757451546696</c:v>
                </c:pt>
                <c:pt idx="263">
                  <c:v>59.98041927122131</c:v>
                </c:pt>
                <c:pt idx="264">
                  <c:v>59.98105945657453</c:v>
                </c:pt>
                <c:pt idx="265">
                  <c:v>59.98167871458675</c:v>
                </c:pt>
                <c:pt idx="266">
                  <c:v>59.98227772914982</c:v>
                </c:pt>
                <c:pt idx="267">
                  <c:v>59.98285716182013</c:v>
                </c:pt>
                <c:pt idx="268">
                  <c:v>59.98341765254715</c:v>
                </c:pt>
                <c:pt idx="269">
                  <c:v>59.98395982037838</c:v>
                </c:pt>
                <c:pt idx="270">
                  <c:v>59.9844842641412</c:v>
                </c:pt>
                <c:pt idx="271">
                  <c:v>59.98499156310266</c:v>
                </c:pt>
                <c:pt idx="272">
                  <c:v>59.985482277607716</c:v>
                </c:pt>
                <c:pt idx="273">
                  <c:v>59.98595694969668</c:v>
                </c:pt>
                <c:pt idx="274">
                  <c:v>59.98641610370262</c:v>
                </c:pt>
                <c:pt idx="275">
                  <c:v>59.98686024682923</c:v>
                </c:pt>
                <c:pt idx="276">
                  <c:v>59.98728986970994</c:v>
                </c:pt>
                <c:pt idx="277">
                  <c:v>59.98770544694875</c:v>
                </c:pt>
                <c:pt idx="278">
                  <c:v>59.98810743764351</c:v>
                </c:pt>
                <c:pt idx="279">
                  <c:v>59.98849628589206</c:v>
                </c:pt>
                <c:pt idx="280">
                  <c:v>59.98887242128198</c:v>
                </c:pt>
                <c:pt idx="281">
                  <c:v>59.98923625936429</c:v>
                </c:pt>
                <c:pt idx="282">
                  <c:v>59.98958820211174</c:v>
                </c:pt>
                <c:pt idx="283">
                  <c:v>59.98992863836218</c:v>
                </c:pt>
                <c:pt idx="284">
                  <c:v>59.990257944247425</c:v>
                </c:pt>
                <c:pt idx="285">
                  <c:v>59.9905764836082</c:v>
                </c:pt>
                <c:pt idx="286">
                  <c:v>59.99088460839549</c:v>
                </c:pt>
                <c:pt idx="287">
                  <c:v>59.991182659058836</c:v>
                </c:pt>
                <c:pt idx="288">
                  <c:v>59.991470964921966</c:v>
                </c:pt>
                <c:pt idx="289">
                  <c:v>59.991749844546156</c:v>
                </c:pt>
                <c:pt idx="290">
                  <c:v>59.99201960608177</c:v>
                </c:pt>
                <c:pt idx="291">
                  <c:v>59.992280547608274</c:v>
                </c:pt>
                <c:pt idx="292">
                  <c:v>59.992532957463226</c:v>
                </c:pt>
                <c:pt idx="293">
                  <c:v>59.99277711456047</c:v>
                </c:pt>
                <c:pt idx="294">
                  <c:v>59.993013288697995</c:v>
                </c:pt>
                <c:pt idx="295">
                  <c:v>59.993241740855716</c:v>
                </c:pt>
                <c:pt idx="296">
                  <c:v>59.99346272348355</c:v>
                </c:pt>
                <c:pt idx="297">
                  <c:v>59.99367648078009</c:v>
                </c:pt>
                <c:pt idx="298">
                  <c:v>59.99388324896215</c:v>
                </c:pt>
                <c:pt idx="299">
                  <c:v>59.9940832565256</c:v>
                </c:pt>
                <c:pt idx="300">
                  <c:v>59.994276724497574</c:v>
                </c:pt>
                <c:pt idx="301">
                  <c:v>59.994463866680526</c:v>
                </c:pt>
                <c:pt idx="302">
                  <c:v>59.994644889888285</c:v>
                </c:pt>
                <c:pt idx="303">
                  <c:v>59.9948199941744</c:v>
                </c:pt>
                <c:pt idx="304">
                  <c:v>59.99498937305305</c:v>
                </c:pt>
                <c:pt idx="305">
                  <c:v>59.995153213712726</c:v>
                </c:pt>
                <c:pt idx="306">
                  <c:v>59.99531169722293</c:v>
                </c:pt>
                <c:pt idx="307">
                  <c:v>59.99546499873414</c:v>
                </c:pt>
                <c:pt idx="308">
                  <c:v>59.99561328767124</c:v>
                </c:pt>
                <c:pt idx="309">
                  <c:v>59.99575672792061</c:v>
                </c:pt>
                <c:pt idx="310">
                  <c:v>59.99589547801114</c:v>
                </c:pt>
                <c:pt idx="311">
                  <c:v>59.996029691289344</c:v>
                </c:pt>
                <c:pt idx="312">
                  <c:v>59.99615951608867</c:v>
                </c:pt>
                <c:pt idx="313">
                  <c:v>59.99628509589338</c:v>
                </c:pt>
                <c:pt idx="314">
                  <c:v>59.996406569497026</c:v>
                </c:pt>
                <c:pt idx="315">
                  <c:v>59.996524071155754</c:v>
                </c:pt>
                <c:pt idx="316">
                  <c:v>59.996637730736595</c:v>
                </c:pt>
                <c:pt idx="317">
                  <c:v>59.99674767386094</c:v>
                </c:pt>
                <c:pt idx="318">
                  <c:v>59.99685402204328</c:v>
                </c:pt>
                <c:pt idx="319">
                  <c:v>59.99695689282549</c:v>
                </c:pt>
                <c:pt idx="320">
                  <c:v>59.997056399906604</c:v>
                </c:pt>
                <c:pt idx="321">
                  <c:v>59.99715265326851</c:v>
                </c:pt>
                <c:pt idx="322">
                  <c:v>59.997245759297364</c:v>
                </c:pt>
                <c:pt idx="323">
                  <c:v>59.9973358209012</c:v>
                </c:pt>
                <c:pt idx="324">
                  <c:v>59.99742293762357</c:v>
                </c:pt>
                <c:pt idx="325">
                  <c:v>59.997507205753536</c:v>
                </c:pt>
                <c:pt idx="326">
                  <c:v>59.99758871843208</c:v>
                </c:pt>
                <c:pt idx="327">
                  <c:v>59.99766756575496</c:v>
                </c:pt>
                <c:pt idx="328">
                  <c:v>59.9977438348723</c:v>
                </c:pt>
                <c:pt idx="329">
                  <c:v>59.99781761008488</c:v>
                </c:pt>
                <c:pt idx="330">
                  <c:v>59.99788897293723</c:v>
                </c:pt>
                <c:pt idx="331">
                  <c:v>59.997958002307804</c:v>
                </c:pt>
                <c:pt idx="332">
                  <c:v>59.99802477449608</c:v>
                </c:pt>
                <c:pt idx="333">
                  <c:v>59.998089363306896</c:v>
                </c:pt>
                <c:pt idx="334">
                  <c:v>59.99815184013199</c:v>
                </c:pt>
                <c:pt idx="335">
                  <c:v>59.998212274028894</c:v>
                </c:pt>
                <c:pt idx="336">
                  <c:v>59.99827073179725</c:v>
                </c:pt>
                <c:pt idx="337">
                  <c:v>59.99832727805261</c:v>
                </c:pt>
                <c:pt idx="338">
                  <c:v>59.99838197529783</c:v>
                </c:pt>
                <c:pt idx="339">
                  <c:v>59.99843488399219</c:v>
                </c:pt>
                <c:pt idx="340">
                  <c:v>59.998486062618134</c:v>
                </c:pt>
                <c:pt idx="341">
                  <c:v>59.99853556774595</c:v>
                </c:pt>
                <c:pt idx="342">
                  <c:v>59.99858345409626</c:v>
                </c:pt>
                <c:pt idx="343">
                  <c:v>59.998629774600516</c:v>
                </c:pt>
                <c:pt idx="344">
                  <c:v>59.99867458045946</c:v>
                </c:pt>
                <c:pt idx="345">
                  <c:v>59.99871792119972</c:v>
                </c:pt>
                <c:pt idx="346">
                  <c:v>59.998759844728575</c:v>
                </c:pt>
                <c:pt idx="347">
                  <c:v>59.99880039738685</c:v>
                </c:pt>
                <c:pt idx="348">
                  <c:v>59.99883962400016</c:v>
                </c:pt>
                <c:pt idx="349">
                  <c:v>59.998877567928446</c:v>
                </c:pt>
                <c:pt idx="350">
                  <c:v>59.998914271113875</c:v>
                </c:pt>
                <c:pt idx="351">
                  <c:v>59.998949774127226</c:v>
                </c:pt>
                <c:pt idx="352">
                  <c:v>59.998984116212704</c:v>
                </c:pt>
                <c:pt idx="353">
                  <c:v>59.999017335331324</c:v>
                </c:pt>
                <c:pt idx="354">
                  <c:v>59.999049468202855</c:v>
                </c:pt>
                <c:pt idx="355">
                  <c:v>59.99908055034641</c:v>
                </c:pt>
                <c:pt idx="356">
                  <c:v>59.999110616119715</c:v>
                </c:pt>
                <c:pt idx="357">
                  <c:v>59.999139698757055</c:v>
                </c:pt>
                <c:pt idx="358">
                  <c:v>59.999167830406016</c:v>
                </c:pt>
                <c:pt idx="359">
                  <c:v>59.99919504216303</c:v>
                </c:pt>
                <c:pt idx="360">
                  <c:v>59.99922136410773</c:v>
                </c:pt>
                <c:pt idx="361">
                  <c:v>59.9992468253362</c:v>
                </c:pt>
                <c:pt idx="362">
                  <c:v>59.999271453993124</c:v>
                </c:pt>
                <c:pt idx="363">
                  <c:v>59.99929527730291</c:v>
                </c:pt>
                <c:pt idx="364">
                  <c:v>59.99931832159977</c:v>
                </c:pt>
                <c:pt idx="365">
                  <c:v>59.99934061235683</c:v>
                </c:pt>
                <c:pt idx="366">
                  <c:v>59.99936217421428</c:v>
                </c:pt>
                <c:pt idx="367">
                  <c:v>59.999383031006616</c:v>
                </c:pt>
                <c:pt idx="368">
                  <c:v>59.99940320578897</c:v>
                </c:pt>
                <c:pt idx="369">
                  <c:v>59.99942272086262</c:v>
                </c:pt>
                <c:pt idx="370">
                  <c:v>59.9994415977996</c:v>
                </c:pt>
                <c:pt idx="371">
                  <c:v>59.99945985746659</c:v>
                </c:pt>
                <c:pt idx="372">
                  <c:v>59.99947752004793</c:v>
                </c:pt>
                <c:pt idx="373">
                  <c:v>59.99949460506798</c:v>
                </c:pt>
                <c:pt idx="374">
                  <c:v>59.99951113141265</c:v>
                </c:pt>
                <c:pt idx="375">
                  <c:v>59.99952711735033</c:v>
                </c:pt>
                <c:pt idx="376">
                  <c:v>59.99954258055204</c:v>
                </c:pt>
                <c:pt idx="377">
                  <c:v>59.99955753811097</c:v>
                </c:pt>
                <c:pt idx="378">
                  <c:v>59.999572006561394</c:v>
                </c:pt>
                <c:pt idx="379">
                  <c:v>59.99958600189692</c:v>
                </c:pt>
                <c:pt idx="380">
                  <c:v>59.99959953958819</c:v>
                </c:pt>
                <c:pt idx="381">
                  <c:v>59.999612634599956</c:v>
                </c:pt>
                <c:pt idx="382">
                  <c:v>59.99962530140765</c:v>
                </c:pt>
                <c:pt idx="383">
                  <c:v>59.99963755401336</c:v>
                </c:pt>
                <c:pt idx="384">
                  <c:v>59.99964940596133</c:v>
                </c:pt>
                <c:pt idx="385">
                  <c:v>59.9996608703529</c:v>
                </c:pt>
                <c:pt idx="386">
                  <c:v>59.99967195986102</c:v>
                </c:pt>
                <c:pt idx="387">
                  <c:v>59.99968268674424</c:v>
                </c:pt>
                <c:pt idx="388">
                  <c:v>59.99969306286026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'bv^n Calculations'!$G$21</c:f>
              <c:strCache>
                <c:ptCount val="1"/>
                <c:pt idx="0">
                  <c:v>FF Vel. (m/s)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Calculations'!$G$22:$G$410</c:f>
              <c:numCache>
                <c:ptCount val="389"/>
                <c:pt idx="0">
                  <c:v>0</c:v>
                </c:pt>
                <c:pt idx="1">
                  <c:v>0.9810000000000001</c:v>
                </c:pt>
                <c:pt idx="2">
                  <c:v>1.9620000000000002</c:v>
                </c:pt>
                <c:pt idx="3">
                  <c:v>2.9430000000000005</c:v>
                </c:pt>
                <c:pt idx="4">
                  <c:v>3.9240000000000004</c:v>
                </c:pt>
                <c:pt idx="5">
                  <c:v>4.905</c:v>
                </c:pt>
                <c:pt idx="6">
                  <c:v>5.886</c:v>
                </c:pt>
                <c:pt idx="7">
                  <c:v>6.867</c:v>
                </c:pt>
                <c:pt idx="8">
                  <c:v>7.848</c:v>
                </c:pt>
                <c:pt idx="9">
                  <c:v>8.828999999999999</c:v>
                </c:pt>
                <c:pt idx="10">
                  <c:v>9.809999999999999</c:v>
                </c:pt>
                <c:pt idx="11">
                  <c:v>10.790999999999999</c:v>
                </c:pt>
                <c:pt idx="12">
                  <c:v>11.772</c:v>
                </c:pt>
                <c:pt idx="13">
                  <c:v>12.753000000000002</c:v>
                </c:pt>
                <c:pt idx="14">
                  <c:v>13.734000000000002</c:v>
                </c:pt>
                <c:pt idx="15">
                  <c:v>14.715000000000003</c:v>
                </c:pt>
                <c:pt idx="16">
                  <c:v>15.696000000000003</c:v>
                </c:pt>
                <c:pt idx="17">
                  <c:v>16.677000000000003</c:v>
                </c:pt>
                <c:pt idx="18">
                  <c:v>17.658000000000005</c:v>
                </c:pt>
                <c:pt idx="19">
                  <c:v>18.639000000000006</c:v>
                </c:pt>
                <c:pt idx="20">
                  <c:v>19.620000000000005</c:v>
                </c:pt>
                <c:pt idx="21">
                  <c:v>20.601000000000006</c:v>
                </c:pt>
                <c:pt idx="22">
                  <c:v>21.582000000000008</c:v>
                </c:pt>
                <c:pt idx="23">
                  <c:v>22.56300000000001</c:v>
                </c:pt>
                <c:pt idx="24">
                  <c:v>23.544000000000008</c:v>
                </c:pt>
                <c:pt idx="25">
                  <c:v>24.52500000000001</c:v>
                </c:pt>
                <c:pt idx="26">
                  <c:v>25.50600000000001</c:v>
                </c:pt>
                <c:pt idx="27">
                  <c:v>26.487000000000013</c:v>
                </c:pt>
                <c:pt idx="28">
                  <c:v>27.468000000000014</c:v>
                </c:pt>
                <c:pt idx="29">
                  <c:v>28.449000000000012</c:v>
                </c:pt>
                <c:pt idx="30">
                  <c:v>29.430000000000014</c:v>
                </c:pt>
                <c:pt idx="31">
                  <c:v>30.411000000000016</c:v>
                </c:pt>
                <c:pt idx="32">
                  <c:v>31.392000000000017</c:v>
                </c:pt>
                <c:pt idx="33">
                  <c:v>32.37300000000002</c:v>
                </c:pt>
                <c:pt idx="34">
                  <c:v>33.35400000000002</c:v>
                </c:pt>
                <c:pt idx="35">
                  <c:v>34.33500000000002</c:v>
                </c:pt>
                <c:pt idx="36">
                  <c:v>35.31600000000002</c:v>
                </c:pt>
                <c:pt idx="37">
                  <c:v>36.29700000000002</c:v>
                </c:pt>
                <c:pt idx="38">
                  <c:v>37.27800000000002</c:v>
                </c:pt>
                <c:pt idx="39">
                  <c:v>38.25900000000002</c:v>
                </c:pt>
                <c:pt idx="40">
                  <c:v>39.240000000000016</c:v>
                </c:pt>
                <c:pt idx="41">
                  <c:v>40.22100000000002</c:v>
                </c:pt>
                <c:pt idx="42">
                  <c:v>41.20200000000001</c:v>
                </c:pt>
                <c:pt idx="43">
                  <c:v>42.18300000000001</c:v>
                </c:pt>
                <c:pt idx="44">
                  <c:v>43.16400000000001</c:v>
                </c:pt>
                <c:pt idx="45">
                  <c:v>44.145</c:v>
                </c:pt>
                <c:pt idx="46">
                  <c:v>45.126</c:v>
                </c:pt>
                <c:pt idx="47">
                  <c:v>46.10699999999999</c:v>
                </c:pt>
                <c:pt idx="48">
                  <c:v>47.087999999999994</c:v>
                </c:pt>
                <c:pt idx="49">
                  <c:v>48.06899999999999</c:v>
                </c:pt>
                <c:pt idx="50">
                  <c:v>49.04999999999998</c:v>
                </c:pt>
                <c:pt idx="51">
                  <c:v>50.030999999999985</c:v>
                </c:pt>
                <c:pt idx="52">
                  <c:v>51.01199999999998</c:v>
                </c:pt>
                <c:pt idx="53">
                  <c:v>51.992999999999974</c:v>
                </c:pt>
                <c:pt idx="54">
                  <c:v>52.97399999999997</c:v>
                </c:pt>
                <c:pt idx="55">
                  <c:v>53.95499999999997</c:v>
                </c:pt>
                <c:pt idx="56">
                  <c:v>54.935999999999964</c:v>
                </c:pt>
                <c:pt idx="57">
                  <c:v>55.91699999999996</c:v>
                </c:pt>
                <c:pt idx="58">
                  <c:v>56.89799999999996</c:v>
                </c:pt>
                <c:pt idx="59">
                  <c:v>57.878999999999955</c:v>
                </c:pt>
                <c:pt idx="60">
                  <c:v>58.85999999999995</c:v>
                </c:pt>
                <c:pt idx="61">
                  <c:v>59.840999999999944</c:v>
                </c:pt>
                <c:pt idx="62">
                  <c:v>60.821999999999946</c:v>
                </c:pt>
                <c:pt idx="63">
                  <c:v>61.80299999999994</c:v>
                </c:pt>
                <c:pt idx="64">
                  <c:v>62.783999999999935</c:v>
                </c:pt>
                <c:pt idx="65">
                  <c:v>63.76499999999994</c:v>
                </c:pt>
                <c:pt idx="66">
                  <c:v>64.74599999999992</c:v>
                </c:pt>
                <c:pt idx="67">
                  <c:v>65.72699999999993</c:v>
                </c:pt>
                <c:pt idx="68">
                  <c:v>66.70799999999993</c:v>
                </c:pt>
                <c:pt idx="69">
                  <c:v>67.68899999999992</c:v>
                </c:pt>
                <c:pt idx="70">
                  <c:v>68.66999999999992</c:v>
                </c:pt>
                <c:pt idx="71">
                  <c:v>69.65099999999991</c:v>
                </c:pt>
                <c:pt idx="72">
                  <c:v>70.6319999999999</c:v>
                </c:pt>
                <c:pt idx="73">
                  <c:v>71.6129999999999</c:v>
                </c:pt>
                <c:pt idx="74">
                  <c:v>72.59399999999991</c:v>
                </c:pt>
                <c:pt idx="75">
                  <c:v>73.5749999999999</c:v>
                </c:pt>
                <c:pt idx="76">
                  <c:v>74.5559999999999</c:v>
                </c:pt>
                <c:pt idx="77">
                  <c:v>75.53699999999989</c:v>
                </c:pt>
                <c:pt idx="78">
                  <c:v>76.51799999999989</c:v>
                </c:pt>
                <c:pt idx="79">
                  <c:v>77.49899999999988</c:v>
                </c:pt>
                <c:pt idx="80">
                  <c:v>78.47999999999988</c:v>
                </c:pt>
                <c:pt idx="81">
                  <c:v>79.46099999999988</c:v>
                </c:pt>
                <c:pt idx="82">
                  <c:v>80.44199999999988</c:v>
                </c:pt>
                <c:pt idx="83">
                  <c:v>81.42299999999987</c:v>
                </c:pt>
                <c:pt idx="84">
                  <c:v>82.40399999999987</c:v>
                </c:pt>
                <c:pt idx="85">
                  <c:v>83.38499999999986</c:v>
                </c:pt>
                <c:pt idx="86">
                  <c:v>84.36599999999986</c:v>
                </c:pt>
                <c:pt idx="87">
                  <c:v>85.34699999999985</c:v>
                </c:pt>
                <c:pt idx="88">
                  <c:v>86.32799999999986</c:v>
                </c:pt>
                <c:pt idx="89">
                  <c:v>87.30899999999986</c:v>
                </c:pt>
                <c:pt idx="90">
                  <c:v>88.28999999999985</c:v>
                </c:pt>
                <c:pt idx="91">
                  <c:v>89.27099999999984</c:v>
                </c:pt>
                <c:pt idx="92">
                  <c:v>90.25199999999984</c:v>
                </c:pt>
                <c:pt idx="93">
                  <c:v>91.23299999999983</c:v>
                </c:pt>
                <c:pt idx="94">
                  <c:v>92.21399999999983</c:v>
                </c:pt>
                <c:pt idx="95">
                  <c:v>93.19499999999984</c:v>
                </c:pt>
                <c:pt idx="96">
                  <c:v>94.17599999999983</c:v>
                </c:pt>
                <c:pt idx="97">
                  <c:v>95.15699999999983</c:v>
                </c:pt>
                <c:pt idx="98">
                  <c:v>96.13799999999982</c:v>
                </c:pt>
                <c:pt idx="99">
                  <c:v>97.11899999999982</c:v>
                </c:pt>
                <c:pt idx="100">
                  <c:v>98.09999999999981</c:v>
                </c:pt>
                <c:pt idx="101">
                  <c:v>99.0809999999998</c:v>
                </c:pt>
                <c:pt idx="102">
                  <c:v>100.06199999999981</c:v>
                </c:pt>
                <c:pt idx="103">
                  <c:v>101.04299999999981</c:v>
                </c:pt>
                <c:pt idx="104">
                  <c:v>102.0239999999998</c:v>
                </c:pt>
                <c:pt idx="105">
                  <c:v>103.0049999999998</c:v>
                </c:pt>
                <c:pt idx="106">
                  <c:v>103.98599999999979</c:v>
                </c:pt>
                <c:pt idx="107">
                  <c:v>104.96699999999979</c:v>
                </c:pt>
                <c:pt idx="108">
                  <c:v>105.94799999999978</c:v>
                </c:pt>
                <c:pt idx="109">
                  <c:v>106.92899999999979</c:v>
                </c:pt>
                <c:pt idx="110">
                  <c:v>107.90999999999978</c:v>
                </c:pt>
                <c:pt idx="111">
                  <c:v>108.89099999999978</c:v>
                </c:pt>
                <c:pt idx="112">
                  <c:v>109.87199999999977</c:v>
                </c:pt>
                <c:pt idx="113">
                  <c:v>110.85299999999977</c:v>
                </c:pt>
                <c:pt idx="114">
                  <c:v>111.83399999999976</c:v>
                </c:pt>
                <c:pt idx="115">
                  <c:v>112.81499999999976</c:v>
                </c:pt>
                <c:pt idx="116">
                  <c:v>113.79599999999976</c:v>
                </c:pt>
                <c:pt idx="117">
                  <c:v>114.77699999999976</c:v>
                </c:pt>
                <c:pt idx="118">
                  <c:v>115.75799999999975</c:v>
                </c:pt>
                <c:pt idx="119">
                  <c:v>116.73899999999975</c:v>
                </c:pt>
                <c:pt idx="120">
                  <c:v>117.71999999999974</c:v>
                </c:pt>
                <c:pt idx="121">
                  <c:v>118.70099999999974</c:v>
                </c:pt>
                <c:pt idx="122">
                  <c:v>119.68199999999973</c:v>
                </c:pt>
                <c:pt idx="123">
                  <c:v>120.66299999999974</c:v>
                </c:pt>
                <c:pt idx="124">
                  <c:v>121.64399999999974</c:v>
                </c:pt>
                <c:pt idx="125">
                  <c:v>122.62499999999973</c:v>
                </c:pt>
                <c:pt idx="126">
                  <c:v>123.60599999999972</c:v>
                </c:pt>
                <c:pt idx="127">
                  <c:v>124.58699999999972</c:v>
                </c:pt>
                <c:pt idx="128">
                  <c:v>125.56799999999971</c:v>
                </c:pt>
                <c:pt idx="129">
                  <c:v>126.54899999999971</c:v>
                </c:pt>
                <c:pt idx="130">
                  <c:v>127.52999999999972</c:v>
                </c:pt>
                <c:pt idx="131">
                  <c:v>128.5109999999997</c:v>
                </c:pt>
                <c:pt idx="132">
                  <c:v>129.4919999999997</c:v>
                </c:pt>
                <c:pt idx="133">
                  <c:v>130.4729999999997</c:v>
                </c:pt>
                <c:pt idx="134">
                  <c:v>131.4539999999997</c:v>
                </c:pt>
                <c:pt idx="135">
                  <c:v>132.4349999999997</c:v>
                </c:pt>
                <c:pt idx="136">
                  <c:v>133.41599999999968</c:v>
                </c:pt>
                <c:pt idx="137">
                  <c:v>134.39699999999968</c:v>
                </c:pt>
                <c:pt idx="138">
                  <c:v>135.37799999999967</c:v>
                </c:pt>
                <c:pt idx="139">
                  <c:v>136.35899999999967</c:v>
                </c:pt>
                <c:pt idx="140">
                  <c:v>137.33999999999966</c:v>
                </c:pt>
                <c:pt idx="141">
                  <c:v>138.32099999999969</c:v>
                </c:pt>
                <c:pt idx="142">
                  <c:v>139.30199999999968</c:v>
                </c:pt>
                <c:pt idx="143">
                  <c:v>140.28299999999967</c:v>
                </c:pt>
                <c:pt idx="144">
                  <c:v>141.26399999999967</c:v>
                </c:pt>
                <c:pt idx="145">
                  <c:v>142.24499999999966</c:v>
                </c:pt>
                <c:pt idx="146">
                  <c:v>143.22599999999966</c:v>
                </c:pt>
                <c:pt idx="147">
                  <c:v>144.20699999999965</c:v>
                </c:pt>
                <c:pt idx="148">
                  <c:v>145.18799999999965</c:v>
                </c:pt>
                <c:pt idx="149">
                  <c:v>146.16899999999964</c:v>
                </c:pt>
                <c:pt idx="150">
                  <c:v>147.14999999999964</c:v>
                </c:pt>
                <c:pt idx="151">
                  <c:v>148.13099999999963</c:v>
                </c:pt>
                <c:pt idx="152">
                  <c:v>149.11199999999963</c:v>
                </c:pt>
                <c:pt idx="153">
                  <c:v>150.09299999999962</c:v>
                </c:pt>
                <c:pt idx="154">
                  <c:v>151.07399999999961</c:v>
                </c:pt>
                <c:pt idx="155">
                  <c:v>152.05499999999964</c:v>
                </c:pt>
                <c:pt idx="156">
                  <c:v>153.03599999999963</c:v>
                </c:pt>
                <c:pt idx="157">
                  <c:v>154.01699999999963</c:v>
                </c:pt>
                <c:pt idx="158">
                  <c:v>154.99799999999962</c:v>
                </c:pt>
                <c:pt idx="159">
                  <c:v>155.97899999999962</c:v>
                </c:pt>
                <c:pt idx="160">
                  <c:v>156.9599999999996</c:v>
                </c:pt>
                <c:pt idx="161">
                  <c:v>157.9409999999996</c:v>
                </c:pt>
                <c:pt idx="162">
                  <c:v>158.92199999999963</c:v>
                </c:pt>
                <c:pt idx="163">
                  <c:v>159.90299999999962</c:v>
                </c:pt>
                <c:pt idx="164">
                  <c:v>160.88399999999965</c:v>
                </c:pt>
                <c:pt idx="165">
                  <c:v>161.86499999999967</c:v>
                </c:pt>
                <c:pt idx="166">
                  <c:v>162.84599999999966</c:v>
                </c:pt>
                <c:pt idx="167">
                  <c:v>163.82699999999969</c:v>
                </c:pt>
                <c:pt idx="168">
                  <c:v>164.8079999999997</c:v>
                </c:pt>
                <c:pt idx="169">
                  <c:v>165.7889999999997</c:v>
                </c:pt>
                <c:pt idx="170">
                  <c:v>166.76999999999973</c:v>
                </c:pt>
                <c:pt idx="171">
                  <c:v>167.75099999999975</c:v>
                </c:pt>
                <c:pt idx="172">
                  <c:v>168.73199999999974</c:v>
                </c:pt>
                <c:pt idx="173">
                  <c:v>169.71299999999977</c:v>
                </c:pt>
                <c:pt idx="174">
                  <c:v>170.6939999999998</c:v>
                </c:pt>
                <c:pt idx="175">
                  <c:v>171.6749999999998</c:v>
                </c:pt>
                <c:pt idx="176">
                  <c:v>172.6559999999998</c:v>
                </c:pt>
                <c:pt idx="177">
                  <c:v>173.63699999999983</c:v>
                </c:pt>
                <c:pt idx="178">
                  <c:v>174.61799999999985</c:v>
                </c:pt>
                <c:pt idx="179">
                  <c:v>175.59899999999985</c:v>
                </c:pt>
                <c:pt idx="180">
                  <c:v>176.57999999999987</c:v>
                </c:pt>
                <c:pt idx="181">
                  <c:v>177.5609999999999</c:v>
                </c:pt>
                <c:pt idx="182">
                  <c:v>178.5419999999999</c:v>
                </c:pt>
                <c:pt idx="183">
                  <c:v>179.5229999999999</c:v>
                </c:pt>
                <c:pt idx="184">
                  <c:v>180.50399999999993</c:v>
                </c:pt>
                <c:pt idx="185">
                  <c:v>181.48499999999993</c:v>
                </c:pt>
                <c:pt idx="186">
                  <c:v>182.46599999999995</c:v>
                </c:pt>
                <c:pt idx="187">
                  <c:v>183.44699999999997</c:v>
                </c:pt>
                <c:pt idx="188">
                  <c:v>184.42799999999997</c:v>
                </c:pt>
                <c:pt idx="189">
                  <c:v>185.409</c:v>
                </c:pt>
                <c:pt idx="190">
                  <c:v>186.39000000000001</c:v>
                </c:pt>
                <c:pt idx="191">
                  <c:v>187.371</c:v>
                </c:pt>
                <c:pt idx="192">
                  <c:v>188.35200000000003</c:v>
                </c:pt>
                <c:pt idx="193">
                  <c:v>189.33300000000006</c:v>
                </c:pt>
                <c:pt idx="194">
                  <c:v>190.31400000000008</c:v>
                </c:pt>
                <c:pt idx="195">
                  <c:v>191.29500000000007</c:v>
                </c:pt>
                <c:pt idx="196">
                  <c:v>192.2760000000001</c:v>
                </c:pt>
                <c:pt idx="197">
                  <c:v>193.25700000000012</c:v>
                </c:pt>
                <c:pt idx="198">
                  <c:v>194.2380000000001</c:v>
                </c:pt>
                <c:pt idx="199">
                  <c:v>195.21900000000014</c:v>
                </c:pt>
                <c:pt idx="200">
                  <c:v>196.20000000000016</c:v>
                </c:pt>
                <c:pt idx="201">
                  <c:v>197.18100000000015</c:v>
                </c:pt>
                <c:pt idx="202">
                  <c:v>198.16200000000018</c:v>
                </c:pt>
                <c:pt idx="203">
                  <c:v>199.1430000000002</c:v>
                </c:pt>
                <c:pt idx="204">
                  <c:v>200.1240000000002</c:v>
                </c:pt>
                <c:pt idx="205">
                  <c:v>201.10500000000022</c:v>
                </c:pt>
                <c:pt idx="206">
                  <c:v>202.08600000000024</c:v>
                </c:pt>
                <c:pt idx="207">
                  <c:v>203.06700000000023</c:v>
                </c:pt>
                <c:pt idx="208">
                  <c:v>204.04800000000026</c:v>
                </c:pt>
                <c:pt idx="209">
                  <c:v>205.02900000000028</c:v>
                </c:pt>
                <c:pt idx="210">
                  <c:v>206.01000000000028</c:v>
                </c:pt>
                <c:pt idx="211">
                  <c:v>206.9910000000003</c:v>
                </c:pt>
                <c:pt idx="212">
                  <c:v>207.97200000000032</c:v>
                </c:pt>
                <c:pt idx="213">
                  <c:v>208.95300000000034</c:v>
                </c:pt>
                <c:pt idx="214">
                  <c:v>209.93400000000034</c:v>
                </c:pt>
                <c:pt idx="215">
                  <c:v>210.91500000000036</c:v>
                </c:pt>
                <c:pt idx="216">
                  <c:v>211.89600000000038</c:v>
                </c:pt>
                <c:pt idx="217">
                  <c:v>212.87700000000038</c:v>
                </c:pt>
                <c:pt idx="218">
                  <c:v>213.8580000000004</c:v>
                </c:pt>
                <c:pt idx="219">
                  <c:v>214.83900000000042</c:v>
                </c:pt>
                <c:pt idx="220">
                  <c:v>215.82000000000042</c:v>
                </c:pt>
                <c:pt idx="221">
                  <c:v>216.80100000000044</c:v>
                </c:pt>
                <c:pt idx="222">
                  <c:v>217.78200000000047</c:v>
                </c:pt>
                <c:pt idx="223">
                  <c:v>218.76300000000046</c:v>
                </c:pt>
                <c:pt idx="224">
                  <c:v>219.74400000000048</c:v>
                </c:pt>
                <c:pt idx="225">
                  <c:v>220.7250000000005</c:v>
                </c:pt>
                <c:pt idx="226">
                  <c:v>221.7060000000005</c:v>
                </c:pt>
                <c:pt idx="227">
                  <c:v>222.68700000000052</c:v>
                </c:pt>
                <c:pt idx="228">
                  <c:v>223.66800000000055</c:v>
                </c:pt>
                <c:pt idx="229">
                  <c:v>224.64900000000054</c:v>
                </c:pt>
                <c:pt idx="230">
                  <c:v>225.63000000000056</c:v>
                </c:pt>
                <c:pt idx="231">
                  <c:v>226.6110000000006</c:v>
                </c:pt>
                <c:pt idx="232">
                  <c:v>227.5920000000006</c:v>
                </c:pt>
                <c:pt idx="233">
                  <c:v>228.5730000000006</c:v>
                </c:pt>
                <c:pt idx="234">
                  <c:v>229.55400000000063</c:v>
                </c:pt>
                <c:pt idx="235">
                  <c:v>230.53500000000065</c:v>
                </c:pt>
                <c:pt idx="236">
                  <c:v>231.51600000000064</c:v>
                </c:pt>
                <c:pt idx="237">
                  <c:v>232.49700000000067</c:v>
                </c:pt>
                <c:pt idx="238">
                  <c:v>233.4780000000007</c:v>
                </c:pt>
                <c:pt idx="239">
                  <c:v>234.45900000000069</c:v>
                </c:pt>
                <c:pt idx="240">
                  <c:v>235.4400000000007</c:v>
                </c:pt>
                <c:pt idx="241">
                  <c:v>236.42100000000073</c:v>
                </c:pt>
                <c:pt idx="242">
                  <c:v>237.40200000000073</c:v>
                </c:pt>
                <c:pt idx="243">
                  <c:v>238.38300000000075</c:v>
                </c:pt>
                <c:pt idx="244">
                  <c:v>239.36400000000077</c:v>
                </c:pt>
                <c:pt idx="245">
                  <c:v>240.34500000000077</c:v>
                </c:pt>
                <c:pt idx="246">
                  <c:v>241.3260000000008</c:v>
                </c:pt>
                <c:pt idx="247">
                  <c:v>242.3070000000008</c:v>
                </c:pt>
                <c:pt idx="248">
                  <c:v>243.2880000000008</c:v>
                </c:pt>
                <c:pt idx="249">
                  <c:v>244.26900000000083</c:v>
                </c:pt>
                <c:pt idx="250">
                  <c:v>245.25000000000085</c:v>
                </c:pt>
                <c:pt idx="251">
                  <c:v>246.23100000000088</c:v>
                </c:pt>
                <c:pt idx="252">
                  <c:v>247.21200000000087</c:v>
                </c:pt>
                <c:pt idx="253">
                  <c:v>248.1930000000009</c:v>
                </c:pt>
                <c:pt idx="254">
                  <c:v>249.17400000000092</c:v>
                </c:pt>
                <c:pt idx="255">
                  <c:v>250.1550000000009</c:v>
                </c:pt>
                <c:pt idx="256">
                  <c:v>251.13600000000093</c:v>
                </c:pt>
                <c:pt idx="257">
                  <c:v>252.11700000000096</c:v>
                </c:pt>
                <c:pt idx="258">
                  <c:v>253.09800000000095</c:v>
                </c:pt>
                <c:pt idx="259">
                  <c:v>254.07900000000097</c:v>
                </c:pt>
                <c:pt idx="260">
                  <c:v>255.060000000001</c:v>
                </c:pt>
                <c:pt idx="261">
                  <c:v>256.041000000001</c:v>
                </c:pt>
                <c:pt idx="262">
                  <c:v>257.022000000001</c:v>
                </c:pt>
                <c:pt idx="263">
                  <c:v>258.003000000001</c:v>
                </c:pt>
                <c:pt idx="264">
                  <c:v>258.98400000000106</c:v>
                </c:pt>
                <c:pt idx="265">
                  <c:v>259.96500000000106</c:v>
                </c:pt>
                <c:pt idx="266">
                  <c:v>260.94600000000105</c:v>
                </c:pt>
                <c:pt idx="267">
                  <c:v>261.9270000000011</c:v>
                </c:pt>
                <c:pt idx="268">
                  <c:v>262.9080000000011</c:v>
                </c:pt>
                <c:pt idx="269">
                  <c:v>263.8890000000011</c:v>
                </c:pt>
                <c:pt idx="270">
                  <c:v>264.87000000000114</c:v>
                </c:pt>
                <c:pt idx="271">
                  <c:v>265.85100000000114</c:v>
                </c:pt>
                <c:pt idx="272">
                  <c:v>266.83200000000113</c:v>
                </c:pt>
                <c:pt idx="273">
                  <c:v>267.8130000000012</c:v>
                </c:pt>
                <c:pt idx="274">
                  <c:v>268.7940000000012</c:v>
                </c:pt>
                <c:pt idx="275">
                  <c:v>269.77500000000117</c:v>
                </c:pt>
                <c:pt idx="276">
                  <c:v>270.7560000000012</c:v>
                </c:pt>
                <c:pt idx="277">
                  <c:v>271.7370000000012</c:v>
                </c:pt>
                <c:pt idx="278">
                  <c:v>272.71800000000127</c:v>
                </c:pt>
                <c:pt idx="279">
                  <c:v>273.69900000000126</c:v>
                </c:pt>
                <c:pt idx="280">
                  <c:v>274.68000000000126</c:v>
                </c:pt>
                <c:pt idx="281">
                  <c:v>275.6610000000013</c:v>
                </c:pt>
                <c:pt idx="282">
                  <c:v>276.6420000000013</c:v>
                </c:pt>
                <c:pt idx="283">
                  <c:v>277.6230000000013</c:v>
                </c:pt>
                <c:pt idx="284">
                  <c:v>278.60400000000135</c:v>
                </c:pt>
                <c:pt idx="285">
                  <c:v>279.58500000000134</c:v>
                </c:pt>
                <c:pt idx="286">
                  <c:v>280.56600000000134</c:v>
                </c:pt>
                <c:pt idx="287">
                  <c:v>281.5470000000014</c:v>
                </c:pt>
                <c:pt idx="288">
                  <c:v>282.5280000000014</c:v>
                </c:pt>
                <c:pt idx="289">
                  <c:v>283.5090000000014</c:v>
                </c:pt>
                <c:pt idx="290">
                  <c:v>284.49000000000143</c:v>
                </c:pt>
                <c:pt idx="291">
                  <c:v>285.4710000000014</c:v>
                </c:pt>
                <c:pt idx="292">
                  <c:v>286.4520000000014</c:v>
                </c:pt>
                <c:pt idx="293">
                  <c:v>287.43300000000147</c:v>
                </c:pt>
                <c:pt idx="294">
                  <c:v>288.41400000000147</c:v>
                </c:pt>
                <c:pt idx="295">
                  <c:v>289.39500000000146</c:v>
                </c:pt>
                <c:pt idx="296">
                  <c:v>290.3760000000015</c:v>
                </c:pt>
                <c:pt idx="297">
                  <c:v>291.3570000000015</c:v>
                </c:pt>
                <c:pt idx="298">
                  <c:v>292.3380000000015</c:v>
                </c:pt>
                <c:pt idx="299">
                  <c:v>293.31900000000155</c:v>
                </c:pt>
                <c:pt idx="300">
                  <c:v>294.30000000000155</c:v>
                </c:pt>
                <c:pt idx="301">
                  <c:v>295.28100000000154</c:v>
                </c:pt>
                <c:pt idx="302">
                  <c:v>296.2620000000016</c:v>
                </c:pt>
                <c:pt idx="303">
                  <c:v>297.2430000000016</c:v>
                </c:pt>
                <c:pt idx="304">
                  <c:v>298.2240000000016</c:v>
                </c:pt>
                <c:pt idx="305">
                  <c:v>299.20500000000163</c:v>
                </c:pt>
                <c:pt idx="306">
                  <c:v>300.1860000000016</c:v>
                </c:pt>
                <c:pt idx="307">
                  <c:v>301.1670000000016</c:v>
                </c:pt>
                <c:pt idx="308">
                  <c:v>302.1480000000017</c:v>
                </c:pt>
                <c:pt idx="309">
                  <c:v>303.12900000000167</c:v>
                </c:pt>
                <c:pt idx="310">
                  <c:v>304.11000000000166</c:v>
                </c:pt>
                <c:pt idx="311">
                  <c:v>305.0910000000017</c:v>
                </c:pt>
                <c:pt idx="312">
                  <c:v>306.0720000000017</c:v>
                </c:pt>
                <c:pt idx="313">
                  <c:v>307.0530000000017</c:v>
                </c:pt>
                <c:pt idx="314">
                  <c:v>308.03400000000175</c:v>
                </c:pt>
                <c:pt idx="315">
                  <c:v>309.01500000000175</c:v>
                </c:pt>
                <c:pt idx="316">
                  <c:v>309.9960000000018</c:v>
                </c:pt>
                <c:pt idx="317">
                  <c:v>310.9770000000018</c:v>
                </c:pt>
                <c:pt idx="318">
                  <c:v>311.9580000000018</c:v>
                </c:pt>
                <c:pt idx="319">
                  <c:v>312.93900000000184</c:v>
                </c:pt>
                <c:pt idx="320">
                  <c:v>313.92000000000183</c:v>
                </c:pt>
                <c:pt idx="321">
                  <c:v>314.90100000000183</c:v>
                </c:pt>
                <c:pt idx="322">
                  <c:v>315.8820000000019</c:v>
                </c:pt>
                <c:pt idx="323">
                  <c:v>316.8630000000019</c:v>
                </c:pt>
                <c:pt idx="324">
                  <c:v>317.84400000000187</c:v>
                </c:pt>
                <c:pt idx="325">
                  <c:v>318.8250000000019</c:v>
                </c:pt>
                <c:pt idx="326">
                  <c:v>319.8060000000019</c:v>
                </c:pt>
                <c:pt idx="327">
                  <c:v>320.7870000000019</c:v>
                </c:pt>
                <c:pt idx="328">
                  <c:v>321.76800000000196</c:v>
                </c:pt>
                <c:pt idx="329">
                  <c:v>322.74900000000196</c:v>
                </c:pt>
                <c:pt idx="330">
                  <c:v>323.73000000000195</c:v>
                </c:pt>
                <c:pt idx="331">
                  <c:v>324.711000000002</c:v>
                </c:pt>
                <c:pt idx="332">
                  <c:v>325.692000000002</c:v>
                </c:pt>
                <c:pt idx="333">
                  <c:v>326.673000000002</c:v>
                </c:pt>
                <c:pt idx="334">
                  <c:v>327.65400000000204</c:v>
                </c:pt>
                <c:pt idx="335">
                  <c:v>328.63500000000204</c:v>
                </c:pt>
                <c:pt idx="336">
                  <c:v>329.61600000000203</c:v>
                </c:pt>
                <c:pt idx="337">
                  <c:v>330.5970000000021</c:v>
                </c:pt>
                <c:pt idx="338">
                  <c:v>331.5780000000021</c:v>
                </c:pt>
                <c:pt idx="339">
                  <c:v>332.5590000000021</c:v>
                </c:pt>
                <c:pt idx="340">
                  <c:v>333.5400000000021</c:v>
                </c:pt>
                <c:pt idx="341">
                  <c:v>334.5210000000021</c:v>
                </c:pt>
                <c:pt idx="342">
                  <c:v>335.5020000000021</c:v>
                </c:pt>
                <c:pt idx="343">
                  <c:v>336.48300000000216</c:v>
                </c:pt>
                <c:pt idx="344">
                  <c:v>337.46400000000216</c:v>
                </c:pt>
                <c:pt idx="345">
                  <c:v>338.44500000000215</c:v>
                </c:pt>
                <c:pt idx="346">
                  <c:v>339.4260000000022</c:v>
                </c:pt>
                <c:pt idx="347">
                  <c:v>340.4070000000022</c:v>
                </c:pt>
                <c:pt idx="348">
                  <c:v>341.3880000000022</c:v>
                </c:pt>
                <c:pt idx="349">
                  <c:v>342.36900000000225</c:v>
                </c:pt>
                <c:pt idx="350">
                  <c:v>343.35000000000224</c:v>
                </c:pt>
                <c:pt idx="351">
                  <c:v>344.33100000000223</c:v>
                </c:pt>
                <c:pt idx="352">
                  <c:v>345.3120000000023</c:v>
                </c:pt>
                <c:pt idx="353">
                  <c:v>346.2930000000023</c:v>
                </c:pt>
                <c:pt idx="354">
                  <c:v>347.27400000000233</c:v>
                </c:pt>
                <c:pt idx="355">
                  <c:v>348.2550000000023</c:v>
                </c:pt>
                <c:pt idx="356">
                  <c:v>349.2360000000023</c:v>
                </c:pt>
                <c:pt idx="357">
                  <c:v>350.2170000000024</c:v>
                </c:pt>
                <c:pt idx="358">
                  <c:v>351.19800000000237</c:v>
                </c:pt>
                <c:pt idx="359">
                  <c:v>352.17900000000236</c:v>
                </c:pt>
                <c:pt idx="360">
                  <c:v>353.1600000000024</c:v>
                </c:pt>
                <c:pt idx="361">
                  <c:v>354.1410000000024</c:v>
                </c:pt>
                <c:pt idx="362">
                  <c:v>355.1220000000024</c:v>
                </c:pt>
                <c:pt idx="363">
                  <c:v>356.10300000000245</c:v>
                </c:pt>
                <c:pt idx="364">
                  <c:v>357.08400000000245</c:v>
                </c:pt>
                <c:pt idx="365">
                  <c:v>358.06500000000244</c:v>
                </c:pt>
                <c:pt idx="366">
                  <c:v>359.0460000000025</c:v>
                </c:pt>
                <c:pt idx="367">
                  <c:v>360.0270000000025</c:v>
                </c:pt>
                <c:pt idx="368">
                  <c:v>361.0080000000025</c:v>
                </c:pt>
                <c:pt idx="369">
                  <c:v>361.98900000000253</c:v>
                </c:pt>
                <c:pt idx="370">
                  <c:v>362.9700000000025</c:v>
                </c:pt>
                <c:pt idx="371">
                  <c:v>363.9510000000025</c:v>
                </c:pt>
                <c:pt idx="372">
                  <c:v>364.9320000000026</c:v>
                </c:pt>
                <c:pt idx="373">
                  <c:v>365.91300000000257</c:v>
                </c:pt>
                <c:pt idx="374">
                  <c:v>366.89400000000256</c:v>
                </c:pt>
                <c:pt idx="375">
                  <c:v>367.8750000000026</c:v>
                </c:pt>
                <c:pt idx="376">
                  <c:v>368.8560000000026</c:v>
                </c:pt>
                <c:pt idx="377">
                  <c:v>369.8370000000026</c:v>
                </c:pt>
                <c:pt idx="378">
                  <c:v>370.81800000000266</c:v>
                </c:pt>
                <c:pt idx="379">
                  <c:v>371.79900000000265</c:v>
                </c:pt>
                <c:pt idx="380">
                  <c:v>372.78000000000264</c:v>
                </c:pt>
                <c:pt idx="381">
                  <c:v>373.7610000000027</c:v>
                </c:pt>
                <c:pt idx="382">
                  <c:v>374.7420000000027</c:v>
                </c:pt>
                <c:pt idx="383">
                  <c:v>375.7230000000027</c:v>
                </c:pt>
                <c:pt idx="384">
                  <c:v>376.70400000000274</c:v>
                </c:pt>
                <c:pt idx="385">
                  <c:v>377.68500000000273</c:v>
                </c:pt>
                <c:pt idx="386">
                  <c:v>378.6660000000027</c:v>
                </c:pt>
                <c:pt idx="387">
                  <c:v>379.6470000000028</c:v>
                </c:pt>
                <c:pt idx="388">
                  <c:v>380.62800000000277</c:v>
                </c:pt>
              </c:numCache>
            </c:numRef>
          </c:yVal>
          <c:smooth val="0"/>
        </c:ser>
        <c:axId val="11305642"/>
        <c:axId val="18555523"/>
      </c:scatterChart>
      <c:valAx>
        <c:axId val="1130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55523"/>
        <c:crosses val="autoZero"/>
        <c:crossBetween val="midCat"/>
        <c:dispUnits/>
      </c:valAx>
      <c:valAx>
        <c:axId val="18555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056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Comparison of bv^n Drag and Free Fall a vs.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Calculations'!$D$21</c:f>
              <c:strCache>
                <c:ptCount val="1"/>
                <c:pt idx="0">
                  <c:v>bv^n Acc. (m/s^2)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Calculations'!$D$22:$D$410</c:f>
              <c:numCache>
                <c:ptCount val="389"/>
                <c:pt idx="0">
                  <c:v>9.81</c:v>
                </c:pt>
                <c:pt idx="1">
                  <c:v>9.807377566275001</c:v>
                </c:pt>
                <c:pt idx="2">
                  <c:v>9.799513069054756</c:v>
                </c:pt>
                <c:pt idx="3">
                  <c:v>9.786419118360762</c:v>
                </c:pt>
                <c:pt idx="4">
                  <c:v>9.768119488743707</c:v>
                </c:pt>
                <c:pt idx="5">
                  <c:v>9.744649025964227</c:v>
                </c:pt>
                <c:pt idx="6">
                  <c:v>9.716053503663236</c:v>
                </c:pt>
                <c:pt idx="7">
                  <c:v>9.682389431045825</c:v>
                </c:pt>
                <c:pt idx="8">
                  <c:v>9.643723812978953</c:v>
                </c:pt>
                <c:pt idx="9">
                  <c:v>9.60013386426373</c:v>
                </c:pt>
                <c:pt idx="10">
                  <c:v>9.551706680183782</c:v>
                </c:pt>
                <c:pt idx="11">
                  <c:v>9.498538865748221</c:v>
                </c:pt>
                <c:pt idx="12">
                  <c:v>9.440736126337677</c:v>
                </c:pt>
                <c:pt idx="13">
                  <c:v>9.378412822721536</c:v>
                </c:pt>
                <c:pt idx="14">
                  <c:v>9.311691493641565</c:v>
                </c:pt>
                <c:pt idx="15">
                  <c:v>9.240702349349325</c:v>
                </c:pt>
                <c:pt idx="16">
                  <c:v>9.165582739640724</c:v>
                </c:pt>
                <c:pt idx="17">
                  <c:v>9.08647660004977</c:v>
                </c:pt>
                <c:pt idx="18">
                  <c:v>9.003533879944579</c:v>
                </c:pt>
                <c:pt idx="19">
                  <c:v>8.916909956312129</c:v>
                </c:pt>
                <c:pt idx="20">
                  <c:v>8.82676503702474</c:v>
                </c:pt>
                <c:pt idx="21">
                  <c:v>8.733263557351925</c:v>
                </c:pt>
                <c:pt idx="22">
                  <c:v>8.636573573417584</c:v>
                </c:pt>
                <c:pt idx="23">
                  <c:v>8.536866156206653</c:v>
                </c:pt>
                <c:pt idx="24">
                  <c:v>8.43431478959945</c:v>
                </c:pt>
                <c:pt idx="25">
                  <c:v>8.329094775758643</c:v>
                </c:pt>
                <c:pt idx="26">
                  <c:v>8.221382651016334</c:v>
                </c:pt>
                <c:pt idx="27">
                  <c:v>8.111355615209574</c:v>
                </c:pt>
                <c:pt idx="28">
                  <c:v>7.99919097719562</c:v>
                </c:pt>
                <c:pt idx="29">
                  <c:v>7.885065619046273</c:v>
                </c:pt>
                <c:pt idx="30">
                  <c:v>7.769155481177046</c:v>
                </c:pt>
                <c:pt idx="31">
                  <c:v>7.651635070415215</c:v>
                </c:pt>
                <c:pt idx="32">
                  <c:v>7.532676992753889</c:v>
                </c:pt>
                <c:pt idx="33">
                  <c:v>7.41245151228039</c:v>
                </c:pt>
                <c:pt idx="34">
                  <c:v>7.291126137509222</c:v>
                </c:pt>
                <c:pt idx="35">
                  <c:v>7.168865236095539</c:v>
                </c:pt>
                <c:pt idx="36">
                  <c:v>7.045829678656695</c:v>
                </c:pt>
                <c:pt idx="37">
                  <c:v>6.92217651218941</c:v>
                </c:pt>
                <c:pt idx="38">
                  <c:v>6.798058663340458</c:v>
                </c:pt>
                <c:pt idx="39">
                  <c:v>6.673624671570879</c:v>
                </c:pt>
                <c:pt idx="40">
                  <c:v>6.549018452049574</c:v>
                </c:pt>
                <c:pt idx="41">
                  <c:v>6.424379087922271</c:v>
                </c:pt>
                <c:pt idx="42">
                  <c:v>6.299840651427602</c:v>
                </c:pt>
                <c:pt idx="43">
                  <c:v>6.17553205317395</c:v>
                </c:pt>
                <c:pt idx="44">
                  <c:v>6.051576918748901</c:v>
                </c:pt>
                <c:pt idx="45">
                  <c:v>5.928093491708247</c:v>
                </c:pt>
                <c:pt idx="46">
                  <c:v>5.805194561883041</c:v>
                </c:pt>
                <c:pt idx="47">
                  <c:v>5.682987417851069</c:v>
                </c:pt>
                <c:pt idx="48">
                  <c:v>5.561573822343141</c:v>
                </c:pt>
                <c:pt idx="49">
                  <c:v>5.4410500092937895</c:v>
                </c:pt>
                <c:pt idx="50">
                  <c:v>5.3215067011999855</c:v>
                </c:pt>
                <c:pt idx="51">
                  <c:v>5.203029145419413</c:v>
                </c:pt>
                <c:pt idx="52">
                  <c:v>5.085697168020735</c:v>
                </c:pt>
                <c:pt idx="53">
                  <c:v>4.96958524379132</c:v>
                </c:pt>
                <c:pt idx="54">
                  <c:v>4.8547625810120385</c:v>
                </c:pt>
                <c:pt idx="55">
                  <c:v>4.741293219622924</c:v>
                </c:pt>
                <c:pt idx="56">
                  <c:v>4.62923614142678</c:v>
                </c:pt>
                <c:pt idx="57">
                  <c:v>4.5186453910090805</c:v>
                </c:pt>
                <c:pt idx="58">
                  <c:v>4.409570206090842</c:v>
                </c:pt>
                <c:pt idx="59">
                  <c:v>4.302055156075486</c:v>
                </c:pt>
                <c:pt idx="60">
                  <c:v>4.196140287600145</c:v>
                </c:pt>
                <c:pt idx="61">
                  <c:v>4.091861275955434</c:v>
                </c:pt>
                <c:pt idx="62">
                  <c:v>3.9892495812947057</c:v>
                </c:pt>
                <c:pt idx="63">
                  <c:v>3.8883326086131365</c:v>
                </c:pt>
                <c:pt idx="64">
                  <c:v>3.7891338705383384</c:v>
                </c:pt>
                <c:pt idx="65">
                  <c:v>3.6916731520363593</c:v>
                </c:pt>
                <c:pt idx="66">
                  <c:v>3.5959666761998315</c:v>
                </c:pt>
                <c:pt idx="67">
                  <c:v>3.502027270347592</c:v>
                </c:pt>
                <c:pt idx="68">
                  <c:v>3.4098645317272713</c:v>
                </c:pt>
                <c:pt idx="69">
                  <c:v>3.319484992173344</c:v>
                </c:pt>
                <c:pt idx="70">
                  <c:v>3.2308922811327734</c:v>
                </c:pt>
                <c:pt idx="71">
                  <c:v>3.144087286528344</c:v>
                </c:pt>
                <c:pt idx="72">
                  <c:v>3.0590683129855316</c:v>
                </c:pt>
                <c:pt idx="73">
                  <c:v>2.9758312370025193</c:v>
                </c:pt>
                <c:pt idx="74">
                  <c:v>2.8943696586941012</c:v>
                </c:pt>
                <c:pt idx="75">
                  <c:v>2.8146750497889284</c:v>
                </c:pt>
                <c:pt idx="76">
                  <c:v>2.736736897605475</c:v>
                </c:pt>
                <c:pt idx="77">
                  <c:v>2.6605428447754575</c:v>
                </c:pt>
                <c:pt idx="78">
                  <c:v>2.5860788245239106</c:v>
                </c:pt>
                <c:pt idx="79">
                  <c:v>2.513329191352863</c:v>
                </c:pt>
                <c:pt idx="80">
                  <c:v>2.4422768470106355</c:v>
                </c:pt>
                <c:pt idx="81">
                  <c:v>2.3729033616610233</c:v>
                </c:pt>
                <c:pt idx="82">
                  <c:v>2.305189090196332</c:v>
                </c:pt>
                <c:pt idx="83">
                  <c:v>2.2391132836653327</c:v>
                </c:pt>
                <c:pt idx="84">
                  <c:v>2.174654195811828</c:v>
                </c:pt>
                <c:pt idx="85">
                  <c:v>2.1117891847417125</c:v>
                </c:pt>
                <c:pt idx="86">
                  <c:v>2.050494809756433</c:v>
                </c:pt>
                <c:pt idx="87">
                  <c:v>1.9907469234084638</c:v>
                </c:pt>
                <c:pt idx="88">
                  <c:v>1.9325207588502253</c:v>
                </c:pt>
                <c:pt idx="89">
                  <c:v>1.8757910125615764</c:v>
                </c:pt>
                <c:pt idx="90">
                  <c:v>1.8205319225530905</c:v>
                </c:pt>
                <c:pt idx="91">
                  <c:v>1.7667173421525506</c:v>
                </c:pt>
                <c:pt idx="92">
                  <c:v>1.7143208094908244</c:v>
                </c:pt>
                <c:pt idx="93">
                  <c:v>1.6633156128105249</c:v>
                </c:pt>
                <c:pt idx="94">
                  <c:v>1.613674851726778</c:v>
                </c:pt>
                <c:pt idx="95">
                  <c:v>1.5653714945740875</c:v>
                </c:pt>
                <c:pt idx="96">
                  <c:v>1.5183784319767433</c:v>
                </c:pt>
                <c:pt idx="97">
                  <c:v>1.472668526782867</c:v>
                </c:pt>
                <c:pt idx="98">
                  <c:v>1.428214660503627</c:v>
                </c:pt>
                <c:pt idx="99">
                  <c:v>1.3849897763999197</c:v>
                </c:pt>
                <c:pt idx="100">
                  <c:v>1.3429669193588674</c:v>
                </c:pt>
                <c:pt idx="101">
                  <c:v>1.302119272701665</c:v>
                </c:pt>
                <c:pt idx="102">
                  <c:v>1.2624201920631417</c:v>
                </c:pt>
                <c:pt idx="103">
                  <c:v>1.223843236481507</c:v>
                </c:pt>
                <c:pt idx="104">
                  <c:v>1.1863621968345548</c:v>
                </c:pt>
                <c:pt idx="105">
                  <c:v>1.1499511217558978</c:v>
                </c:pt>
                <c:pt idx="106">
                  <c:v>1.1145843411618226</c:v>
                </c:pt>
                <c:pt idx="107">
                  <c:v>1.0802364875161596</c:v>
                </c:pt>
                <c:pt idx="108">
                  <c:v>1.0468825149568917</c:v>
                </c:pt>
                <c:pt idx="109">
                  <c:v>1.0144977164047464</c:v>
                </c:pt>
                <c:pt idx="110">
                  <c:v>0.9830577387699638</c:v>
                </c:pt>
                <c:pt idx="111">
                  <c:v>0.9525385963696223</c:v>
                </c:pt>
                <c:pt idx="112">
                  <c:v>0.9229166826637989</c:v>
                </c:pt>
                <c:pt idx="113">
                  <c:v>0.894168780414753</c:v>
                </c:pt>
                <c:pt idx="114">
                  <c:v>0.8662720703692206</c:v>
                </c:pt>
                <c:pt idx="115">
                  <c:v>0.8392041385598001</c:v>
                </c:pt>
                <c:pt idx="116">
                  <c:v>0.8129429823172517</c:v>
                </c:pt>
                <c:pt idx="117">
                  <c:v>0.7874670150815731</c:v>
                </c:pt>
                <c:pt idx="118">
                  <c:v>0.7627550700955802</c:v>
                </c:pt>
                <c:pt idx="119">
                  <c:v>0.7387864030608926</c:v>
                </c:pt>
                <c:pt idx="120">
                  <c:v>0.7155406938322759</c:v>
                </c:pt>
                <c:pt idx="121">
                  <c:v>0.6929980472225473</c:v>
                </c:pt>
                <c:pt idx="122">
                  <c:v>0.6711389929865672</c:v>
                </c:pt>
                <c:pt idx="123">
                  <c:v>0.6499444850492511</c:v>
                </c:pt>
                <c:pt idx="124">
                  <c:v>0.6293959000390643</c:v>
                </c:pt>
                <c:pt idx="125">
                  <c:v>0.6094750351850925</c:v>
                </c:pt>
                <c:pt idx="126">
                  <c:v>0.5901641056325635</c:v>
                </c:pt>
                <c:pt idx="127">
                  <c:v>0.5714457412285036</c:v>
                </c:pt>
                <c:pt idx="128">
                  <c:v>0.5533029828262914</c:v>
                </c:pt>
                <c:pt idx="129">
                  <c:v>0.5357192781548782</c:v>
                </c:pt>
                <c:pt idx="130">
                  <c:v>0.5186784772957421</c:v>
                </c:pt>
                <c:pt idx="131">
                  <c:v>0.5021648278079767</c:v>
                </c:pt>
                <c:pt idx="132">
                  <c:v>0.4861629695393314</c:v>
                </c:pt>
                <c:pt idx="133">
                  <c:v>0.47065792915864585</c:v>
                </c:pt>
                <c:pt idx="134">
                  <c:v>0.4556351144427645</c:v>
                </c:pt>
                <c:pt idx="135">
                  <c:v>0.44108030834890044</c:v>
                </c:pt>
                <c:pt idx="136">
                  <c:v>0.42697966290115996</c:v>
                </c:pt>
                <c:pt idx="137">
                  <c:v>0.4133196929181621</c:v>
                </c:pt>
                <c:pt idx="138">
                  <c:v>0.4000872696066043</c:v>
                </c:pt>
                <c:pt idx="139">
                  <c:v>0.3872696140439843</c:v>
                </c:pt>
                <c:pt idx="140">
                  <c:v>0.37485429057188624</c:v>
                </c:pt>
                <c:pt idx="141">
                  <c:v>0.3628292001197279</c:v>
                </c:pt>
                <c:pt idx="142">
                  <c:v>0.35118257347727966</c:v>
                </c:pt>
                <c:pt idx="143">
                  <c:v>0.3399029645328694</c:v>
                </c:pt>
                <c:pt idx="144">
                  <c:v>0.32897924349288393</c:v>
                </c:pt>
                <c:pt idx="145">
                  <c:v>0.3184005900968221</c:v>
                </c:pt>
                <c:pt idx="146">
                  <c:v>0.30815648684102653</c:v>
                </c:pt>
                <c:pt idx="147">
                  <c:v>0.2982367122230974</c:v>
                </c:pt>
                <c:pt idx="148">
                  <c:v>0.28863133401791313</c:v>
                </c:pt>
                <c:pt idx="149">
                  <c:v>0.2793307025952122</c:v>
                </c:pt>
                <c:pt idx="150">
                  <c:v>0.27032544428776245</c:v>
                </c:pt>
                <c:pt idx="151">
                  <c:v>0.2616064548183068</c:v>
                </c:pt>
                <c:pt idx="152">
                  <c:v>0.25316489279258714</c:v>
                </c:pt>
                <c:pt idx="153">
                  <c:v>0.24499217326509617</c:v>
                </c:pt>
                <c:pt idx="154">
                  <c:v>0.23707996138343346</c:v>
                </c:pt>
                <c:pt idx="155">
                  <c:v>0.22942016611648236</c:v>
                </c:pt>
                <c:pt idx="156">
                  <c:v>0.22200493407106206</c:v>
                </c:pt>
                <c:pt idx="157">
                  <c:v>0.2148266434010913</c:v>
                </c:pt>
                <c:pt idx="158">
                  <c:v>0.20787789781279828</c:v>
                </c:pt>
                <c:pt idx="159">
                  <c:v>0.20115152066900818</c:v>
                </c:pt>
                <c:pt idx="160">
                  <c:v>0.1946405491950881</c:v>
                </c:pt>
                <c:pt idx="161">
                  <c:v>0.18833822878871323</c:v>
                </c:pt>
                <c:pt idx="162">
                  <c:v>0.18223800743523794</c:v>
                </c:pt>
                <c:pt idx="163">
                  <c:v>0.17633353023005002</c:v>
                </c:pt>
                <c:pt idx="164">
                  <c:v>0.17061863400903618</c:v>
                </c:pt>
                <c:pt idx="165">
                  <c:v>0.16508734208789835</c:v>
                </c:pt>
                <c:pt idx="166">
                  <c:v>0.15973385911085328</c:v>
                </c:pt>
                <c:pt idx="167">
                  <c:v>0.15455256600891482</c:v>
                </c:pt>
                <c:pt idx="168">
                  <c:v>0.14953801506783101</c:v>
                </c:pt>
                <c:pt idx="169">
                  <c:v>0.1446849251053967</c:v>
                </c:pt>
                <c:pt idx="170">
                  <c:v>0.13998817675781947</c:v>
                </c:pt>
                <c:pt idx="171">
                  <c:v>0.13544280787449012</c:v>
                </c:pt>
                <c:pt idx="172">
                  <c:v>0.13104400902049168</c:v>
                </c:pt>
                <c:pt idx="173">
                  <c:v>0.126787119085889</c:v>
                </c:pt>
                <c:pt idx="174">
                  <c:v>0.12266762100088134</c:v>
                </c:pt>
                <c:pt idx="175">
                  <c:v>0.11868113755558689</c:v>
                </c:pt>
                <c:pt idx="176">
                  <c:v>0.11482342732332246</c:v>
                </c:pt>
                <c:pt idx="177">
                  <c:v>0.11109038068598495</c:v>
                </c:pt>
                <c:pt idx="178">
                  <c:v>0.10747801596016066</c:v>
                </c:pt>
                <c:pt idx="179">
                  <c:v>0.10398247562249242</c:v>
                </c:pt>
                <c:pt idx="180">
                  <c:v>0.10060002263274062</c:v>
                </c:pt>
                <c:pt idx="181">
                  <c:v>0.09732703685294437</c:v>
                </c:pt>
                <c:pt idx="182">
                  <c:v>0.09416001156108553</c:v>
                </c:pt>
                <c:pt idx="183">
                  <c:v>0.09109555005750375</c:v>
                </c:pt>
                <c:pt idx="184">
                  <c:v>0.08813036236244357</c:v>
                </c:pt>
                <c:pt idx="185">
                  <c:v>0.08526126200289787</c:v>
                </c:pt>
                <c:pt idx="186">
                  <c:v>0.08248516288708822</c:v>
                </c:pt>
                <c:pt idx="187">
                  <c:v>0.07979907626474014</c:v>
                </c:pt>
                <c:pt idx="188">
                  <c:v>0.07720010777140872</c:v>
                </c:pt>
                <c:pt idx="189">
                  <c:v>0.07468545455506384</c:v>
                </c:pt>
                <c:pt idx="190">
                  <c:v>0.07225240248315778</c:v>
                </c:pt>
                <c:pt idx="191">
                  <c:v>0.06989832342835942</c:v>
                </c:pt>
                <c:pt idx="192">
                  <c:v>0.06762067263121359</c:v>
                </c:pt>
                <c:pt idx="193">
                  <c:v>0.06541698613793738</c:v>
                </c:pt>
                <c:pt idx="194">
                  <c:v>0.06328487831159305</c:v>
                </c:pt>
                <c:pt idx="195">
                  <c:v>0.0612220394149181</c:v>
                </c:pt>
                <c:pt idx="196">
                  <c:v>0.059226233263043646</c:v>
                </c:pt>
                <c:pt idx="197">
                  <c:v>0.05729529494442378</c:v>
                </c:pt>
                <c:pt idx="198">
                  <c:v>0.05542712860827482</c:v>
                </c:pt>
                <c:pt idx="199">
                  <c:v>0.05361970531686561</c:v>
                </c:pt>
                <c:pt idx="200">
                  <c:v>0.0518710609609871</c:v>
                </c:pt>
                <c:pt idx="201">
                  <c:v>0.05017929423700892</c:v>
                </c:pt>
                <c:pt idx="202">
                  <c:v>0.04854256468392073</c:v>
                </c:pt>
                <c:pt idx="203">
                  <c:v>0.04695909077876079</c:v>
                </c:pt>
                <c:pt idx="204">
                  <c:v>0.0454271480889307</c:v>
                </c:pt>
                <c:pt idx="205">
                  <c:v>0.04394506747984997</c:v>
                </c:pt>
                <c:pt idx="206">
                  <c:v>0.0425112333764701</c:v>
                </c:pt>
                <c:pt idx="207">
                  <c:v>0.041124082077188866</c:v>
                </c:pt>
                <c:pt idx="208">
                  <c:v>0.03978210011874018</c:v>
                </c:pt>
                <c:pt idx="209">
                  <c:v>0.038483822690637146</c:v>
                </c:pt>
                <c:pt idx="210">
                  <c:v>0.03722783209782648</c:v>
                </c:pt>
                <c:pt idx="211">
                  <c:v>0.03601275627018634</c:v>
                </c:pt>
                <c:pt idx="212">
                  <c:v>0.03483726731754976</c:v>
                </c:pt>
                <c:pt idx="213">
                  <c:v>0.033700080129001206</c:v>
                </c:pt>
                <c:pt idx="214">
                  <c:v>0.03259995101514352</c:v>
                </c:pt>
                <c:pt idx="215">
                  <c:v>0.031535676392154835</c:v>
                </c:pt>
                <c:pt idx="216">
                  <c:v>0.03050609150639044</c:v>
                </c:pt>
                <c:pt idx="217">
                  <c:v>0.02951006919841546</c:v>
                </c:pt>
                <c:pt idx="218">
                  <c:v>0.02854651870525619</c:v>
                </c:pt>
                <c:pt idx="219">
                  <c:v>0.027614384499841858</c:v>
                </c:pt>
                <c:pt idx="220">
                  <c:v>0.02671264516646174</c:v>
                </c:pt>
                <c:pt idx="221">
                  <c:v>0.02584031231125192</c:v>
                </c:pt>
                <c:pt idx="222">
                  <c:v>0.02499642950663778</c:v>
                </c:pt>
                <c:pt idx="223">
                  <c:v>0.024180071268744482</c:v>
                </c:pt>
                <c:pt idx="224">
                  <c:v>0.023390342066795095</c:v>
                </c:pt>
                <c:pt idx="225">
                  <c:v>0.022626375363539147</c:v>
                </c:pt>
                <c:pt idx="226">
                  <c:v>0.021887332685772684</c:v>
                </c:pt>
                <c:pt idx="227">
                  <c:v>0.02117240272408945</c:v>
                </c:pt>
                <c:pt idx="228">
                  <c:v>0.020480800460916788</c:v>
                </c:pt>
                <c:pt idx="229">
                  <c:v>0.019811766326053065</c:v>
                </c:pt>
                <c:pt idx="230">
                  <c:v>0.019164565378828914</c:v>
                </c:pt>
                <c:pt idx="231">
                  <c:v>0.01853848651607751</c:v>
                </c:pt>
                <c:pt idx="232">
                  <c:v>0.017932841705179895</c:v>
                </c:pt>
                <c:pt idx="233">
                  <c:v>0.01734696524136954</c:v>
                </c:pt>
                <c:pt idx="234">
                  <c:v>0.01678021302856318</c:v>
                </c:pt>
                <c:pt idx="235">
                  <c:v>0.016231961883030666</c:v>
                </c:pt>
                <c:pt idx="236">
                  <c:v>0.01570160885916328</c:v>
                </c:pt>
                <c:pt idx="237">
                  <c:v>0.015188570596655375</c:v>
                </c:pt>
                <c:pt idx="238">
                  <c:v>0.014692282688503623</c:v>
                </c:pt>
                <c:pt idx="239">
                  <c:v>0.014212199069074576</c:v>
                </c:pt>
                <c:pt idx="240">
                  <c:v>0.013747791421735128</c:v>
                </c:pt>
                <c:pt idx="241">
                  <c:v>0.01329854860533365</c:v>
                </c:pt>
                <c:pt idx="242">
                  <c:v>0.012863976099022015</c:v>
                </c:pt>
                <c:pt idx="243">
                  <c:v>0.01244359546481304</c:v>
                </c:pt>
                <c:pt idx="244">
                  <c:v>0.012036943827310182</c:v>
                </c:pt>
                <c:pt idx="245">
                  <c:v>0.011643573370105282</c:v>
                </c:pt>
                <c:pt idx="246">
                  <c:v>0.011263050848299776</c:v>
                </c:pt>
                <c:pt idx="247">
                  <c:v>0.010894957116637462</c:v>
                </c:pt>
                <c:pt idx="248">
                  <c:v>0.010538886672789233</c:v>
                </c:pt>
                <c:pt idx="249">
                  <c:v>0.010194447215278976</c:v>
                </c:pt>
                <c:pt idx="250">
                  <c:v>0.009861259215616055</c:v>
                </c:pt>
                <c:pt idx="251">
                  <c:v>0.00953895550415954</c:v>
                </c:pt>
                <c:pt idx="252">
                  <c:v>0.009227180869320986</c:v>
                </c:pt>
                <c:pt idx="253">
                  <c:v>0.008925591669634194</c:v>
                </c:pt>
                <c:pt idx="254">
                  <c:v>0.008633855458327058</c:v>
                </c:pt>
                <c:pt idx="255">
                  <c:v>0.008351650619976237</c:v>
                </c:pt>
                <c:pt idx="256">
                  <c:v>0.00807866601887865</c:v>
                </c:pt>
                <c:pt idx="257">
                  <c:v>0.00781460065873903</c:v>
                </c:pt>
                <c:pt idx="258">
                  <c:v>0.00755916335334678</c:v>
                </c:pt>
                <c:pt idx="259">
                  <c:v>0.00731207240787076</c:v>
                </c:pt>
                <c:pt idx="260">
                  <c:v>0.0070730553104561295</c:v>
                </c:pt>
                <c:pt idx="261">
                  <c:v>0.006841848433758402</c:v>
                </c:pt>
                <c:pt idx="262">
                  <c:v>0.006618196746139171</c:v>
                </c:pt>
                <c:pt idx="263">
                  <c:v>0.006401853532171699</c:v>
                </c:pt>
                <c:pt idx="264">
                  <c:v>0.006192580122225485</c:v>
                </c:pt>
                <c:pt idx="265">
                  <c:v>0.005990145630748624</c:v>
                </c:pt>
                <c:pt idx="266">
                  <c:v>0.005794326703049712</c:v>
                </c:pt>
                <c:pt idx="267">
                  <c:v>0.005604907270262391</c:v>
                </c:pt>
                <c:pt idx="268">
                  <c:v>0.005421678312257256</c:v>
                </c:pt>
                <c:pt idx="269">
                  <c:v>0.0052444376282081645</c:v>
                </c:pt>
                <c:pt idx="270">
                  <c:v>0.005072989614615809</c:v>
                </c:pt>
                <c:pt idx="271">
                  <c:v>0.004907145050519538</c:v>
                </c:pt>
                <c:pt idx="272">
                  <c:v>0.004746720889657825</c:v>
                </c:pt>
                <c:pt idx="273">
                  <c:v>0.004591540059397663</c:v>
                </c:pt>
                <c:pt idx="274">
                  <c:v>0.004441431266144284</c:v>
                </c:pt>
                <c:pt idx="275">
                  <c:v>0.004296228807107028</c:v>
                </c:pt>
                <c:pt idx="276">
                  <c:v>0.00415577238815127</c:v>
                </c:pt>
                <c:pt idx="277">
                  <c:v>0.004019906947563221</c:v>
                </c:pt>
                <c:pt idx="278">
                  <c:v>0.0038884824855402824</c:v>
                </c:pt>
                <c:pt idx="279">
                  <c:v>0.0037613538992261534</c:v>
                </c:pt>
                <c:pt idx="280">
                  <c:v>0.003638380823093562</c:v>
                </c:pt>
                <c:pt idx="281">
                  <c:v>0.0035194274745221424</c:v>
                </c:pt>
                <c:pt idx="282">
                  <c:v>0.003404362504377584</c:v>
                </c:pt>
                <c:pt idx="283">
                  <c:v>0.00329305885247989</c:v>
                </c:pt>
                <c:pt idx="284">
                  <c:v>0.003185393607746169</c:v>
                </c:pt>
                <c:pt idx="285">
                  <c:v>0.003081247872865294</c:v>
                </c:pt>
                <c:pt idx="286">
                  <c:v>0.002980506633432545</c:v>
                </c:pt>
                <c:pt idx="287">
                  <c:v>0.0028830586312686823</c:v>
                </c:pt>
                <c:pt idx="288">
                  <c:v>0.002788796241919098</c:v>
                </c:pt>
                <c:pt idx="289">
                  <c:v>0.002697615356104325</c:v>
                </c:pt>
                <c:pt idx="290">
                  <c:v>0.0026094152650402206</c:v>
                </c:pt>
                <c:pt idx="291">
                  <c:v>0.002524098549493864</c:v>
                </c:pt>
                <c:pt idx="292">
                  <c:v>0.002441570972452093</c:v>
                </c:pt>
                <c:pt idx="293">
                  <c:v>0.0023617413752741612</c:v>
                </c:pt>
                <c:pt idx="294">
                  <c:v>0.0022845215772381243</c:v>
                </c:pt>
                <c:pt idx="295">
                  <c:v>0.0022098262783502545</c:v>
                </c:pt>
                <c:pt idx="296">
                  <c:v>0.0021375729653216394</c:v>
                </c:pt>
                <c:pt idx="297">
                  <c:v>0.002067681820621574</c:v>
                </c:pt>
                <c:pt idx="298">
                  <c:v>0.002000075634473777</c:v>
                </c:pt>
                <c:pt idx="299">
                  <c:v>0.0019346797197279033</c:v>
                </c:pt>
                <c:pt idx="300">
                  <c:v>0.0018714218295126973</c:v>
                </c:pt>
                <c:pt idx="301">
                  <c:v>0.0018102320775629545</c:v>
                </c:pt>
                <c:pt idx="302">
                  <c:v>0.0017510428611495</c:v>
                </c:pt>
                <c:pt idx="303">
                  <c:v>0.0016937887865163437</c:v>
                </c:pt>
                <c:pt idx="304">
                  <c:v>0.0016384065967596606</c:v>
                </c:pt>
                <c:pt idx="305">
                  <c:v>0.0015848351020451314</c:v>
                </c:pt>
                <c:pt idx="306">
                  <c:v>0.0015330151121026503</c:v>
                </c:pt>
                <c:pt idx="307">
                  <c:v>0.00148288937094068</c:v>
                </c:pt>
                <c:pt idx="308">
                  <c:v>0.001434402493661532</c:v>
                </c:pt>
                <c:pt idx="309">
                  <c:v>0.001387500905361243</c:v>
                </c:pt>
                <c:pt idx="310">
                  <c:v>0.0013421327820062191</c:v>
                </c:pt>
                <c:pt idx="311">
                  <c:v>0.0012982479932528836</c:v>
                </c:pt>
                <c:pt idx="312">
                  <c:v>0.0012557980471188468</c:v>
                </c:pt>
                <c:pt idx="313">
                  <c:v>0.0012147360364685633</c:v>
                </c:pt>
                <c:pt idx="314">
                  <c:v>0.001175016587249218</c:v>
                </c:pt>
                <c:pt idx="315">
                  <c:v>0.0011365958083973371</c:v>
                </c:pt>
                <c:pt idx="316">
                  <c:v>0.0010994312434052312</c:v>
                </c:pt>
                <c:pt idx="317">
                  <c:v>0.0010634818234448917</c:v>
                </c:pt>
                <c:pt idx="318">
                  <c:v>0.0010287078220395408</c:v>
                </c:pt>
                <c:pt idx="319">
                  <c:v>0.0009950708111989683</c:v>
                </c:pt>
                <c:pt idx="320">
                  <c:v>0.0009625336190099465</c:v>
                </c:pt>
                <c:pt idx="321">
                  <c:v>0.0009310602885782538</c:v>
                </c:pt>
                <c:pt idx="322">
                  <c:v>0.0009006160383419093</c:v>
                </c:pt>
                <c:pt idx="323">
                  <c:v>0.0008711672236652257</c:v>
                </c:pt>
                <c:pt idx="324">
                  <c:v>0.0008426812996853584</c:v>
                </c:pt>
                <c:pt idx="325">
                  <c:v>0.0008151267853797684</c:v>
                </c:pt>
                <c:pt idx="326">
                  <c:v>0.000788473228801232</c:v>
                </c:pt>
                <c:pt idx="327">
                  <c:v>0.0007626911734477216</c:v>
                </c:pt>
                <c:pt idx="328">
                  <c:v>0.0007377521257410203</c:v>
                </c:pt>
                <c:pt idx="329">
                  <c:v>0.000713628523543276</c:v>
                </c:pt>
                <c:pt idx="330">
                  <c:v>0.0006902937057398129</c:v>
                </c:pt>
                <c:pt idx="331">
                  <c:v>0.000667721882767306</c:v>
                </c:pt>
                <c:pt idx="332">
                  <c:v>0.0006458881081504897</c:v>
                </c:pt>
                <c:pt idx="333">
                  <c:v>0.0006247682509439323</c:v>
                </c:pt>
                <c:pt idx="334">
                  <c:v>0.000604338969071252</c:v>
                </c:pt>
                <c:pt idx="335">
                  <c:v>0.000584577683548706</c:v>
                </c:pt>
                <c:pt idx="336">
                  <c:v>0.0005654625535463199</c:v>
                </c:pt>
                <c:pt idx="337">
                  <c:v>0.0005469724522517039</c:v>
                </c:pt>
                <c:pt idx="338">
                  <c:v>0.000529086943548539</c:v>
                </c:pt>
                <c:pt idx="339">
                  <c:v>0.0005117862594258672</c:v>
                </c:pt>
                <c:pt idx="340">
                  <c:v>0.0004950512781519501</c:v>
                </c:pt>
                <c:pt idx="341">
                  <c:v>0.0004788635031451716</c:v>
                </c:pt>
                <c:pt idx="342">
                  <c:v>0.0004632050425300005</c:v>
                </c:pt>
                <c:pt idx="343">
                  <c:v>0.00044805858939544254</c:v>
                </c:pt>
                <c:pt idx="344">
                  <c:v>0.00043340740264815605</c:v>
                </c:pt>
                <c:pt idx="345">
                  <c:v>0.00041923528853756055</c:v>
                </c:pt>
                <c:pt idx="346">
                  <c:v>0.00040552658274620293</c:v>
                </c:pt>
                <c:pt idx="347">
                  <c:v>0.0003922661330987487</c:v>
                </c:pt>
                <c:pt idx="348">
                  <c:v>0.0003794392828100923</c:v>
                </c:pt>
                <c:pt idx="349">
                  <c:v>0.00036703185429654673</c:v>
                </c:pt>
                <c:pt idx="350">
                  <c:v>0.00035503013351308237</c:v>
                </c:pt>
                <c:pt idx="351">
                  <c:v>0.00034342085479156516</c:v>
                </c:pt>
                <c:pt idx="352">
                  <c:v>0.00033219118619306375</c:v>
                </c:pt>
                <c:pt idx="353">
                  <c:v>0.0003213287153154121</c:v>
                </c:pt>
                <c:pt idx="354">
                  <c:v>0.0003108214355995931</c:v>
                </c:pt>
                <c:pt idx="355">
                  <c:v>0.0003006577330412785</c:v>
                </c:pt>
                <c:pt idx="356">
                  <c:v>0.0002908263733674266</c:v>
                </c:pt>
                <c:pt idx="357">
                  <c:v>0.0002813164896202136</c:v>
                </c:pt>
                <c:pt idx="358">
                  <c:v>0.00027211757015483507</c:v>
                </c:pt>
                <c:pt idx="359">
                  <c:v>0.00026321944700434253</c:v>
                </c:pt>
                <c:pt idx="360">
                  <c:v>0.00025461228467577593</c:v>
                </c:pt>
                <c:pt idx="361">
                  <c:v>0.0002462865692447169</c:v>
                </c:pt>
                <c:pt idx="362">
                  <c:v>0.00023823309787460278</c:v>
                </c:pt>
                <c:pt idx="363">
                  <c:v>0.00023044296861921332</c:v>
                </c:pt>
                <c:pt idx="364">
                  <c:v>0.00022290757060635326</c:v>
                </c:pt>
                <c:pt idx="365">
                  <c:v>0.00021561857450688615</c:v>
                </c:pt>
                <c:pt idx="366">
                  <c:v>0.00020856792333922016</c:v>
                </c:pt>
                <c:pt idx="367">
                  <c:v>0.0002017478235624126</c:v>
                </c:pt>
                <c:pt idx="368">
                  <c:v>0.00019515073646116156</c:v>
                </c:pt>
                <c:pt idx="369">
                  <c:v>0.0001887693698139703</c:v>
                </c:pt>
                <c:pt idx="370">
                  <c:v>0.00018259666984012937</c:v>
                </c:pt>
                <c:pt idx="371">
                  <c:v>0.00017662581339501939</c:v>
                </c:pt>
                <c:pt idx="372">
                  <c:v>0.00017085020044205313</c:v>
                </c:pt>
                <c:pt idx="373">
                  <c:v>0.0001652634467391756</c:v>
                </c:pt>
                <c:pt idx="374">
                  <c:v>0.00015985937680744857</c:v>
                </c:pt>
                <c:pt idx="375">
                  <c:v>0.00015463201708151964</c:v>
                </c:pt>
                <c:pt idx="376">
                  <c:v>0.00014957558932366055</c:v>
                </c:pt>
                <c:pt idx="377">
                  <c:v>0.00014468450423167024</c:v>
                </c:pt>
                <c:pt idx="378">
                  <c:v>0.00013995335526242547</c:v>
                </c:pt>
                <c:pt idx="379">
                  <c:v>0.00013537691265692043</c:v>
                </c:pt>
                <c:pt idx="380">
                  <c:v>0.00013095011765808186</c:v>
                </c:pt>
                <c:pt idx="381">
                  <c:v>0.00012666807692244931</c:v>
                </c:pt>
                <c:pt idx="382">
                  <c:v>0.00012252605711265076</c:v>
                </c:pt>
                <c:pt idx="383">
                  <c:v>0.00011851947965542564</c:v>
                </c:pt>
                <c:pt idx="384">
                  <c:v>0.00011464391570004784</c:v>
                </c:pt>
                <c:pt idx="385">
                  <c:v>0.00011089508120417647</c:v>
                </c:pt>
                <c:pt idx="386">
                  <c:v>0.00010726883220812612</c:v>
                </c:pt>
                <c:pt idx="387">
                  <c:v>0.00010376116026052596</c:v>
                </c:pt>
                <c:pt idx="388">
                  <c:v>0.0001003681879714069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'bv^n Calculations'!$H$21</c:f>
              <c:strCache>
                <c:ptCount val="1"/>
                <c:pt idx="0">
                  <c:v>FF Acc. (m/s^2)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Calculations'!$H$22:$H$410</c:f>
              <c:numCache>
                <c:ptCount val="389"/>
                <c:pt idx="0">
                  <c:v>9.81</c:v>
                </c:pt>
                <c:pt idx="1">
                  <c:v>9.81</c:v>
                </c:pt>
                <c:pt idx="2">
                  <c:v>9.81</c:v>
                </c:pt>
                <c:pt idx="3">
                  <c:v>9.81</c:v>
                </c:pt>
                <c:pt idx="4">
                  <c:v>9.81</c:v>
                </c:pt>
                <c:pt idx="5">
                  <c:v>9.81</c:v>
                </c:pt>
                <c:pt idx="6">
                  <c:v>9.81</c:v>
                </c:pt>
                <c:pt idx="7">
                  <c:v>9.81</c:v>
                </c:pt>
                <c:pt idx="8">
                  <c:v>9.81</c:v>
                </c:pt>
                <c:pt idx="9">
                  <c:v>9.81</c:v>
                </c:pt>
                <c:pt idx="10">
                  <c:v>9.81</c:v>
                </c:pt>
                <c:pt idx="11">
                  <c:v>9.81</c:v>
                </c:pt>
                <c:pt idx="12">
                  <c:v>9.81</c:v>
                </c:pt>
                <c:pt idx="13">
                  <c:v>9.81</c:v>
                </c:pt>
                <c:pt idx="14">
                  <c:v>9.81</c:v>
                </c:pt>
                <c:pt idx="15">
                  <c:v>9.81</c:v>
                </c:pt>
                <c:pt idx="16">
                  <c:v>9.81</c:v>
                </c:pt>
                <c:pt idx="17">
                  <c:v>9.81</c:v>
                </c:pt>
                <c:pt idx="18">
                  <c:v>9.81</c:v>
                </c:pt>
                <c:pt idx="19">
                  <c:v>9.81</c:v>
                </c:pt>
                <c:pt idx="20">
                  <c:v>9.81</c:v>
                </c:pt>
                <c:pt idx="21">
                  <c:v>9.81</c:v>
                </c:pt>
                <c:pt idx="22">
                  <c:v>9.81</c:v>
                </c:pt>
                <c:pt idx="23">
                  <c:v>9.81</c:v>
                </c:pt>
                <c:pt idx="24">
                  <c:v>9.81</c:v>
                </c:pt>
                <c:pt idx="25">
                  <c:v>9.81</c:v>
                </c:pt>
                <c:pt idx="26">
                  <c:v>9.81</c:v>
                </c:pt>
                <c:pt idx="27">
                  <c:v>9.81</c:v>
                </c:pt>
                <c:pt idx="28">
                  <c:v>9.81</c:v>
                </c:pt>
                <c:pt idx="29">
                  <c:v>9.81</c:v>
                </c:pt>
                <c:pt idx="30">
                  <c:v>9.81</c:v>
                </c:pt>
                <c:pt idx="31">
                  <c:v>9.81</c:v>
                </c:pt>
                <c:pt idx="32">
                  <c:v>9.81</c:v>
                </c:pt>
                <c:pt idx="33">
                  <c:v>9.81</c:v>
                </c:pt>
                <c:pt idx="34">
                  <c:v>9.81</c:v>
                </c:pt>
                <c:pt idx="35">
                  <c:v>9.81</c:v>
                </c:pt>
                <c:pt idx="36">
                  <c:v>9.81</c:v>
                </c:pt>
                <c:pt idx="37">
                  <c:v>9.81</c:v>
                </c:pt>
                <c:pt idx="38">
                  <c:v>9.81</c:v>
                </c:pt>
                <c:pt idx="39">
                  <c:v>9.81</c:v>
                </c:pt>
                <c:pt idx="40">
                  <c:v>9.81</c:v>
                </c:pt>
                <c:pt idx="41">
                  <c:v>9.81</c:v>
                </c:pt>
                <c:pt idx="42">
                  <c:v>9.81</c:v>
                </c:pt>
                <c:pt idx="43">
                  <c:v>9.81</c:v>
                </c:pt>
                <c:pt idx="44">
                  <c:v>9.81</c:v>
                </c:pt>
                <c:pt idx="45">
                  <c:v>9.81</c:v>
                </c:pt>
                <c:pt idx="46">
                  <c:v>9.81</c:v>
                </c:pt>
                <c:pt idx="47">
                  <c:v>9.81</c:v>
                </c:pt>
                <c:pt idx="48">
                  <c:v>9.81</c:v>
                </c:pt>
                <c:pt idx="49">
                  <c:v>9.81</c:v>
                </c:pt>
                <c:pt idx="50">
                  <c:v>9.81</c:v>
                </c:pt>
                <c:pt idx="51">
                  <c:v>9.81</c:v>
                </c:pt>
                <c:pt idx="52">
                  <c:v>9.81</c:v>
                </c:pt>
                <c:pt idx="53">
                  <c:v>9.81</c:v>
                </c:pt>
                <c:pt idx="54">
                  <c:v>9.81</c:v>
                </c:pt>
                <c:pt idx="55">
                  <c:v>9.81</c:v>
                </c:pt>
                <c:pt idx="56">
                  <c:v>9.81</c:v>
                </c:pt>
                <c:pt idx="57">
                  <c:v>9.81</c:v>
                </c:pt>
                <c:pt idx="58">
                  <c:v>9.81</c:v>
                </c:pt>
                <c:pt idx="59">
                  <c:v>9.81</c:v>
                </c:pt>
                <c:pt idx="60">
                  <c:v>9.81</c:v>
                </c:pt>
                <c:pt idx="61">
                  <c:v>9.81</c:v>
                </c:pt>
                <c:pt idx="62">
                  <c:v>9.81</c:v>
                </c:pt>
                <c:pt idx="63">
                  <c:v>9.81</c:v>
                </c:pt>
                <c:pt idx="64">
                  <c:v>9.81</c:v>
                </c:pt>
                <c:pt idx="65">
                  <c:v>9.81</c:v>
                </c:pt>
                <c:pt idx="66">
                  <c:v>9.81</c:v>
                </c:pt>
                <c:pt idx="67">
                  <c:v>9.81</c:v>
                </c:pt>
                <c:pt idx="68">
                  <c:v>9.81</c:v>
                </c:pt>
                <c:pt idx="69">
                  <c:v>9.81</c:v>
                </c:pt>
                <c:pt idx="70">
                  <c:v>9.81</c:v>
                </c:pt>
                <c:pt idx="71">
                  <c:v>9.81</c:v>
                </c:pt>
                <c:pt idx="72">
                  <c:v>9.81</c:v>
                </c:pt>
                <c:pt idx="73">
                  <c:v>9.81</c:v>
                </c:pt>
                <c:pt idx="74">
                  <c:v>9.81</c:v>
                </c:pt>
                <c:pt idx="75">
                  <c:v>9.81</c:v>
                </c:pt>
                <c:pt idx="76">
                  <c:v>9.81</c:v>
                </c:pt>
                <c:pt idx="77">
                  <c:v>9.81</c:v>
                </c:pt>
                <c:pt idx="78">
                  <c:v>9.81</c:v>
                </c:pt>
                <c:pt idx="79">
                  <c:v>9.81</c:v>
                </c:pt>
                <c:pt idx="80">
                  <c:v>9.81</c:v>
                </c:pt>
                <c:pt idx="81">
                  <c:v>9.81</c:v>
                </c:pt>
                <c:pt idx="82">
                  <c:v>9.81</c:v>
                </c:pt>
                <c:pt idx="83">
                  <c:v>9.81</c:v>
                </c:pt>
                <c:pt idx="84">
                  <c:v>9.81</c:v>
                </c:pt>
                <c:pt idx="85">
                  <c:v>9.81</c:v>
                </c:pt>
                <c:pt idx="86">
                  <c:v>9.81</c:v>
                </c:pt>
                <c:pt idx="87">
                  <c:v>9.81</c:v>
                </c:pt>
                <c:pt idx="88">
                  <c:v>9.81</c:v>
                </c:pt>
                <c:pt idx="89">
                  <c:v>9.81</c:v>
                </c:pt>
                <c:pt idx="90">
                  <c:v>9.81</c:v>
                </c:pt>
                <c:pt idx="91">
                  <c:v>9.81</c:v>
                </c:pt>
                <c:pt idx="92">
                  <c:v>9.81</c:v>
                </c:pt>
                <c:pt idx="93">
                  <c:v>9.81</c:v>
                </c:pt>
                <c:pt idx="94">
                  <c:v>9.81</c:v>
                </c:pt>
                <c:pt idx="95">
                  <c:v>9.81</c:v>
                </c:pt>
                <c:pt idx="96">
                  <c:v>9.81</c:v>
                </c:pt>
                <c:pt idx="97">
                  <c:v>9.81</c:v>
                </c:pt>
                <c:pt idx="98">
                  <c:v>9.81</c:v>
                </c:pt>
                <c:pt idx="99">
                  <c:v>9.81</c:v>
                </c:pt>
                <c:pt idx="100">
                  <c:v>9.81</c:v>
                </c:pt>
                <c:pt idx="101">
                  <c:v>9.81</c:v>
                </c:pt>
                <c:pt idx="102">
                  <c:v>9.81</c:v>
                </c:pt>
                <c:pt idx="103">
                  <c:v>9.81</c:v>
                </c:pt>
                <c:pt idx="104">
                  <c:v>9.81</c:v>
                </c:pt>
                <c:pt idx="105">
                  <c:v>9.81</c:v>
                </c:pt>
                <c:pt idx="106">
                  <c:v>9.81</c:v>
                </c:pt>
                <c:pt idx="107">
                  <c:v>9.81</c:v>
                </c:pt>
                <c:pt idx="108">
                  <c:v>9.81</c:v>
                </c:pt>
                <c:pt idx="109">
                  <c:v>9.81</c:v>
                </c:pt>
                <c:pt idx="110">
                  <c:v>9.81</c:v>
                </c:pt>
                <c:pt idx="111">
                  <c:v>9.81</c:v>
                </c:pt>
                <c:pt idx="112">
                  <c:v>9.81</c:v>
                </c:pt>
                <c:pt idx="113">
                  <c:v>9.81</c:v>
                </c:pt>
                <c:pt idx="114">
                  <c:v>9.81</c:v>
                </c:pt>
                <c:pt idx="115">
                  <c:v>9.81</c:v>
                </c:pt>
                <c:pt idx="116">
                  <c:v>9.81</c:v>
                </c:pt>
                <c:pt idx="117">
                  <c:v>9.81</c:v>
                </c:pt>
                <c:pt idx="118">
                  <c:v>9.81</c:v>
                </c:pt>
                <c:pt idx="119">
                  <c:v>9.81</c:v>
                </c:pt>
                <c:pt idx="120">
                  <c:v>9.81</c:v>
                </c:pt>
                <c:pt idx="121">
                  <c:v>9.81</c:v>
                </c:pt>
                <c:pt idx="122">
                  <c:v>9.81</c:v>
                </c:pt>
                <c:pt idx="123">
                  <c:v>9.81</c:v>
                </c:pt>
                <c:pt idx="124">
                  <c:v>9.81</c:v>
                </c:pt>
                <c:pt idx="125">
                  <c:v>9.81</c:v>
                </c:pt>
                <c:pt idx="126">
                  <c:v>9.81</c:v>
                </c:pt>
                <c:pt idx="127">
                  <c:v>9.81</c:v>
                </c:pt>
                <c:pt idx="128">
                  <c:v>9.81</c:v>
                </c:pt>
                <c:pt idx="129">
                  <c:v>9.81</c:v>
                </c:pt>
                <c:pt idx="130">
                  <c:v>9.81</c:v>
                </c:pt>
                <c:pt idx="131">
                  <c:v>9.81</c:v>
                </c:pt>
                <c:pt idx="132">
                  <c:v>9.81</c:v>
                </c:pt>
                <c:pt idx="133">
                  <c:v>9.81</c:v>
                </c:pt>
                <c:pt idx="134">
                  <c:v>9.81</c:v>
                </c:pt>
                <c:pt idx="135">
                  <c:v>9.81</c:v>
                </c:pt>
                <c:pt idx="136">
                  <c:v>9.81</c:v>
                </c:pt>
                <c:pt idx="137">
                  <c:v>9.81</c:v>
                </c:pt>
                <c:pt idx="138">
                  <c:v>9.81</c:v>
                </c:pt>
                <c:pt idx="139">
                  <c:v>9.81</c:v>
                </c:pt>
                <c:pt idx="140">
                  <c:v>9.81</c:v>
                </c:pt>
                <c:pt idx="141">
                  <c:v>9.81</c:v>
                </c:pt>
                <c:pt idx="142">
                  <c:v>9.81</c:v>
                </c:pt>
                <c:pt idx="143">
                  <c:v>9.81</c:v>
                </c:pt>
                <c:pt idx="144">
                  <c:v>9.81</c:v>
                </c:pt>
                <c:pt idx="145">
                  <c:v>9.81</c:v>
                </c:pt>
                <c:pt idx="146">
                  <c:v>9.81</c:v>
                </c:pt>
                <c:pt idx="147">
                  <c:v>9.81</c:v>
                </c:pt>
                <c:pt idx="148">
                  <c:v>9.81</c:v>
                </c:pt>
                <c:pt idx="149">
                  <c:v>9.81</c:v>
                </c:pt>
                <c:pt idx="150">
                  <c:v>9.81</c:v>
                </c:pt>
                <c:pt idx="151">
                  <c:v>9.81</c:v>
                </c:pt>
                <c:pt idx="152">
                  <c:v>9.81</c:v>
                </c:pt>
                <c:pt idx="153">
                  <c:v>9.81</c:v>
                </c:pt>
                <c:pt idx="154">
                  <c:v>9.81</c:v>
                </c:pt>
                <c:pt idx="155">
                  <c:v>9.81</c:v>
                </c:pt>
                <c:pt idx="156">
                  <c:v>9.81</c:v>
                </c:pt>
                <c:pt idx="157">
                  <c:v>9.81</c:v>
                </c:pt>
                <c:pt idx="158">
                  <c:v>9.81</c:v>
                </c:pt>
                <c:pt idx="159">
                  <c:v>9.81</c:v>
                </c:pt>
                <c:pt idx="160">
                  <c:v>9.81</c:v>
                </c:pt>
                <c:pt idx="161">
                  <c:v>9.81</c:v>
                </c:pt>
                <c:pt idx="162">
                  <c:v>9.81</c:v>
                </c:pt>
                <c:pt idx="163">
                  <c:v>9.81</c:v>
                </c:pt>
                <c:pt idx="164">
                  <c:v>9.81</c:v>
                </c:pt>
                <c:pt idx="165">
                  <c:v>9.81</c:v>
                </c:pt>
                <c:pt idx="166">
                  <c:v>9.81</c:v>
                </c:pt>
                <c:pt idx="167">
                  <c:v>9.81</c:v>
                </c:pt>
                <c:pt idx="168">
                  <c:v>9.81</c:v>
                </c:pt>
                <c:pt idx="169">
                  <c:v>9.81</c:v>
                </c:pt>
                <c:pt idx="170">
                  <c:v>9.81</c:v>
                </c:pt>
                <c:pt idx="171">
                  <c:v>9.81</c:v>
                </c:pt>
                <c:pt idx="172">
                  <c:v>9.81</c:v>
                </c:pt>
                <c:pt idx="173">
                  <c:v>9.81</c:v>
                </c:pt>
                <c:pt idx="174">
                  <c:v>9.81</c:v>
                </c:pt>
                <c:pt idx="175">
                  <c:v>9.81</c:v>
                </c:pt>
                <c:pt idx="176">
                  <c:v>9.81</c:v>
                </c:pt>
                <c:pt idx="177">
                  <c:v>9.81</c:v>
                </c:pt>
                <c:pt idx="178">
                  <c:v>9.81</c:v>
                </c:pt>
                <c:pt idx="179">
                  <c:v>9.81</c:v>
                </c:pt>
                <c:pt idx="180">
                  <c:v>9.81</c:v>
                </c:pt>
                <c:pt idx="181">
                  <c:v>9.81</c:v>
                </c:pt>
                <c:pt idx="182">
                  <c:v>9.81</c:v>
                </c:pt>
                <c:pt idx="183">
                  <c:v>9.81</c:v>
                </c:pt>
                <c:pt idx="184">
                  <c:v>9.81</c:v>
                </c:pt>
                <c:pt idx="185">
                  <c:v>9.81</c:v>
                </c:pt>
                <c:pt idx="186">
                  <c:v>9.81</c:v>
                </c:pt>
                <c:pt idx="187">
                  <c:v>9.81</c:v>
                </c:pt>
                <c:pt idx="188">
                  <c:v>9.81</c:v>
                </c:pt>
                <c:pt idx="189">
                  <c:v>9.81</c:v>
                </c:pt>
                <c:pt idx="190">
                  <c:v>9.81</c:v>
                </c:pt>
                <c:pt idx="191">
                  <c:v>9.81</c:v>
                </c:pt>
                <c:pt idx="192">
                  <c:v>9.81</c:v>
                </c:pt>
                <c:pt idx="193">
                  <c:v>9.81</c:v>
                </c:pt>
                <c:pt idx="194">
                  <c:v>9.81</c:v>
                </c:pt>
                <c:pt idx="195">
                  <c:v>9.81</c:v>
                </c:pt>
                <c:pt idx="196">
                  <c:v>9.81</c:v>
                </c:pt>
                <c:pt idx="197">
                  <c:v>9.81</c:v>
                </c:pt>
                <c:pt idx="198">
                  <c:v>9.81</c:v>
                </c:pt>
                <c:pt idx="199">
                  <c:v>9.81</c:v>
                </c:pt>
                <c:pt idx="200">
                  <c:v>9.81</c:v>
                </c:pt>
                <c:pt idx="201">
                  <c:v>9.81</c:v>
                </c:pt>
                <c:pt idx="202">
                  <c:v>9.81</c:v>
                </c:pt>
                <c:pt idx="203">
                  <c:v>9.81</c:v>
                </c:pt>
                <c:pt idx="204">
                  <c:v>9.81</c:v>
                </c:pt>
                <c:pt idx="205">
                  <c:v>9.81</c:v>
                </c:pt>
                <c:pt idx="206">
                  <c:v>9.81</c:v>
                </c:pt>
                <c:pt idx="207">
                  <c:v>9.81</c:v>
                </c:pt>
                <c:pt idx="208">
                  <c:v>9.81</c:v>
                </c:pt>
                <c:pt idx="209">
                  <c:v>9.81</c:v>
                </c:pt>
                <c:pt idx="210">
                  <c:v>9.81</c:v>
                </c:pt>
                <c:pt idx="211">
                  <c:v>9.81</c:v>
                </c:pt>
                <c:pt idx="212">
                  <c:v>9.81</c:v>
                </c:pt>
                <c:pt idx="213">
                  <c:v>9.81</c:v>
                </c:pt>
                <c:pt idx="214">
                  <c:v>9.81</c:v>
                </c:pt>
                <c:pt idx="215">
                  <c:v>9.81</c:v>
                </c:pt>
                <c:pt idx="216">
                  <c:v>9.81</c:v>
                </c:pt>
                <c:pt idx="217">
                  <c:v>9.81</c:v>
                </c:pt>
                <c:pt idx="218">
                  <c:v>9.81</c:v>
                </c:pt>
                <c:pt idx="219">
                  <c:v>9.81</c:v>
                </c:pt>
                <c:pt idx="220">
                  <c:v>9.81</c:v>
                </c:pt>
                <c:pt idx="221">
                  <c:v>9.81</c:v>
                </c:pt>
                <c:pt idx="222">
                  <c:v>9.81</c:v>
                </c:pt>
                <c:pt idx="223">
                  <c:v>9.81</c:v>
                </c:pt>
                <c:pt idx="224">
                  <c:v>9.81</c:v>
                </c:pt>
                <c:pt idx="225">
                  <c:v>9.81</c:v>
                </c:pt>
                <c:pt idx="226">
                  <c:v>9.81</c:v>
                </c:pt>
                <c:pt idx="227">
                  <c:v>9.81</c:v>
                </c:pt>
                <c:pt idx="228">
                  <c:v>9.81</c:v>
                </c:pt>
                <c:pt idx="229">
                  <c:v>9.81</c:v>
                </c:pt>
                <c:pt idx="230">
                  <c:v>9.81</c:v>
                </c:pt>
                <c:pt idx="231">
                  <c:v>9.81</c:v>
                </c:pt>
                <c:pt idx="232">
                  <c:v>9.81</c:v>
                </c:pt>
                <c:pt idx="233">
                  <c:v>9.81</c:v>
                </c:pt>
                <c:pt idx="234">
                  <c:v>9.81</c:v>
                </c:pt>
                <c:pt idx="235">
                  <c:v>9.81</c:v>
                </c:pt>
                <c:pt idx="236">
                  <c:v>9.81</c:v>
                </c:pt>
                <c:pt idx="237">
                  <c:v>9.81</c:v>
                </c:pt>
                <c:pt idx="238">
                  <c:v>9.81</c:v>
                </c:pt>
                <c:pt idx="239">
                  <c:v>9.81</c:v>
                </c:pt>
                <c:pt idx="240">
                  <c:v>9.81</c:v>
                </c:pt>
                <c:pt idx="241">
                  <c:v>9.81</c:v>
                </c:pt>
                <c:pt idx="242">
                  <c:v>9.81</c:v>
                </c:pt>
                <c:pt idx="243">
                  <c:v>9.81</c:v>
                </c:pt>
                <c:pt idx="244">
                  <c:v>9.81</c:v>
                </c:pt>
                <c:pt idx="245">
                  <c:v>9.81</c:v>
                </c:pt>
                <c:pt idx="246">
                  <c:v>9.81</c:v>
                </c:pt>
                <c:pt idx="247">
                  <c:v>9.81</c:v>
                </c:pt>
                <c:pt idx="248">
                  <c:v>9.81</c:v>
                </c:pt>
                <c:pt idx="249">
                  <c:v>9.81</c:v>
                </c:pt>
                <c:pt idx="250">
                  <c:v>9.81</c:v>
                </c:pt>
                <c:pt idx="251">
                  <c:v>9.81</c:v>
                </c:pt>
                <c:pt idx="252">
                  <c:v>9.81</c:v>
                </c:pt>
                <c:pt idx="253">
                  <c:v>9.81</c:v>
                </c:pt>
                <c:pt idx="254">
                  <c:v>9.81</c:v>
                </c:pt>
                <c:pt idx="255">
                  <c:v>9.81</c:v>
                </c:pt>
                <c:pt idx="256">
                  <c:v>9.81</c:v>
                </c:pt>
                <c:pt idx="257">
                  <c:v>9.81</c:v>
                </c:pt>
                <c:pt idx="258">
                  <c:v>9.81</c:v>
                </c:pt>
                <c:pt idx="259">
                  <c:v>9.81</c:v>
                </c:pt>
                <c:pt idx="260">
                  <c:v>9.81</c:v>
                </c:pt>
                <c:pt idx="261">
                  <c:v>9.81</c:v>
                </c:pt>
                <c:pt idx="262">
                  <c:v>9.81</c:v>
                </c:pt>
                <c:pt idx="263">
                  <c:v>9.81</c:v>
                </c:pt>
                <c:pt idx="264">
                  <c:v>9.81</c:v>
                </c:pt>
                <c:pt idx="265">
                  <c:v>9.81</c:v>
                </c:pt>
                <c:pt idx="266">
                  <c:v>9.81</c:v>
                </c:pt>
                <c:pt idx="267">
                  <c:v>9.81</c:v>
                </c:pt>
                <c:pt idx="268">
                  <c:v>9.81</c:v>
                </c:pt>
                <c:pt idx="269">
                  <c:v>9.81</c:v>
                </c:pt>
                <c:pt idx="270">
                  <c:v>9.81</c:v>
                </c:pt>
                <c:pt idx="271">
                  <c:v>9.81</c:v>
                </c:pt>
                <c:pt idx="272">
                  <c:v>9.81</c:v>
                </c:pt>
                <c:pt idx="273">
                  <c:v>9.81</c:v>
                </c:pt>
                <c:pt idx="274">
                  <c:v>9.81</c:v>
                </c:pt>
                <c:pt idx="275">
                  <c:v>9.81</c:v>
                </c:pt>
                <c:pt idx="276">
                  <c:v>9.81</c:v>
                </c:pt>
                <c:pt idx="277">
                  <c:v>9.81</c:v>
                </c:pt>
                <c:pt idx="278">
                  <c:v>9.81</c:v>
                </c:pt>
                <c:pt idx="279">
                  <c:v>9.81</c:v>
                </c:pt>
                <c:pt idx="280">
                  <c:v>9.81</c:v>
                </c:pt>
                <c:pt idx="281">
                  <c:v>9.81</c:v>
                </c:pt>
                <c:pt idx="282">
                  <c:v>9.81</c:v>
                </c:pt>
                <c:pt idx="283">
                  <c:v>9.81</c:v>
                </c:pt>
                <c:pt idx="284">
                  <c:v>9.81</c:v>
                </c:pt>
                <c:pt idx="285">
                  <c:v>9.81</c:v>
                </c:pt>
                <c:pt idx="286">
                  <c:v>9.81</c:v>
                </c:pt>
                <c:pt idx="287">
                  <c:v>9.81</c:v>
                </c:pt>
                <c:pt idx="288">
                  <c:v>9.81</c:v>
                </c:pt>
                <c:pt idx="289">
                  <c:v>9.81</c:v>
                </c:pt>
                <c:pt idx="290">
                  <c:v>9.81</c:v>
                </c:pt>
                <c:pt idx="291">
                  <c:v>9.81</c:v>
                </c:pt>
                <c:pt idx="292">
                  <c:v>9.81</c:v>
                </c:pt>
                <c:pt idx="293">
                  <c:v>9.81</c:v>
                </c:pt>
                <c:pt idx="294">
                  <c:v>9.81</c:v>
                </c:pt>
                <c:pt idx="295">
                  <c:v>9.81</c:v>
                </c:pt>
                <c:pt idx="296">
                  <c:v>9.81</c:v>
                </c:pt>
                <c:pt idx="297">
                  <c:v>9.81</c:v>
                </c:pt>
                <c:pt idx="298">
                  <c:v>9.81</c:v>
                </c:pt>
                <c:pt idx="299">
                  <c:v>9.81</c:v>
                </c:pt>
                <c:pt idx="300">
                  <c:v>9.81</c:v>
                </c:pt>
                <c:pt idx="301">
                  <c:v>9.81</c:v>
                </c:pt>
                <c:pt idx="302">
                  <c:v>9.81</c:v>
                </c:pt>
                <c:pt idx="303">
                  <c:v>9.81</c:v>
                </c:pt>
                <c:pt idx="304">
                  <c:v>9.81</c:v>
                </c:pt>
                <c:pt idx="305">
                  <c:v>9.81</c:v>
                </c:pt>
                <c:pt idx="306">
                  <c:v>9.81</c:v>
                </c:pt>
                <c:pt idx="307">
                  <c:v>9.81</c:v>
                </c:pt>
                <c:pt idx="308">
                  <c:v>9.81</c:v>
                </c:pt>
                <c:pt idx="309">
                  <c:v>9.81</c:v>
                </c:pt>
                <c:pt idx="310">
                  <c:v>9.81</c:v>
                </c:pt>
                <c:pt idx="311">
                  <c:v>9.81</c:v>
                </c:pt>
                <c:pt idx="312">
                  <c:v>9.81</c:v>
                </c:pt>
                <c:pt idx="313">
                  <c:v>9.81</c:v>
                </c:pt>
                <c:pt idx="314">
                  <c:v>9.81</c:v>
                </c:pt>
                <c:pt idx="315">
                  <c:v>9.81</c:v>
                </c:pt>
                <c:pt idx="316">
                  <c:v>9.81</c:v>
                </c:pt>
                <c:pt idx="317">
                  <c:v>9.81</c:v>
                </c:pt>
                <c:pt idx="318">
                  <c:v>9.81</c:v>
                </c:pt>
                <c:pt idx="319">
                  <c:v>9.81</c:v>
                </c:pt>
                <c:pt idx="320">
                  <c:v>9.81</c:v>
                </c:pt>
                <c:pt idx="321">
                  <c:v>9.81</c:v>
                </c:pt>
                <c:pt idx="322">
                  <c:v>9.81</c:v>
                </c:pt>
                <c:pt idx="323">
                  <c:v>9.81</c:v>
                </c:pt>
                <c:pt idx="324">
                  <c:v>9.81</c:v>
                </c:pt>
                <c:pt idx="325">
                  <c:v>9.81</c:v>
                </c:pt>
                <c:pt idx="326">
                  <c:v>9.81</c:v>
                </c:pt>
                <c:pt idx="327">
                  <c:v>9.81</c:v>
                </c:pt>
                <c:pt idx="328">
                  <c:v>9.81</c:v>
                </c:pt>
                <c:pt idx="329">
                  <c:v>9.81</c:v>
                </c:pt>
                <c:pt idx="330">
                  <c:v>9.81</c:v>
                </c:pt>
                <c:pt idx="331">
                  <c:v>9.81</c:v>
                </c:pt>
                <c:pt idx="332">
                  <c:v>9.81</c:v>
                </c:pt>
                <c:pt idx="333">
                  <c:v>9.81</c:v>
                </c:pt>
                <c:pt idx="334">
                  <c:v>9.81</c:v>
                </c:pt>
                <c:pt idx="335">
                  <c:v>9.81</c:v>
                </c:pt>
                <c:pt idx="336">
                  <c:v>9.81</c:v>
                </c:pt>
                <c:pt idx="337">
                  <c:v>9.81</c:v>
                </c:pt>
                <c:pt idx="338">
                  <c:v>9.81</c:v>
                </c:pt>
                <c:pt idx="339">
                  <c:v>9.81</c:v>
                </c:pt>
                <c:pt idx="340">
                  <c:v>9.81</c:v>
                </c:pt>
                <c:pt idx="341">
                  <c:v>9.81</c:v>
                </c:pt>
                <c:pt idx="342">
                  <c:v>9.81</c:v>
                </c:pt>
                <c:pt idx="343">
                  <c:v>9.81</c:v>
                </c:pt>
                <c:pt idx="344">
                  <c:v>9.81</c:v>
                </c:pt>
                <c:pt idx="345">
                  <c:v>9.81</c:v>
                </c:pt>
                <c:pt idx="346">
                  <c:v>9.81</c:v>
                </c:pt>
                <c:pt idx="347">
                  <c:v>9.81</c:v>
                </c:pt>
                <c:pt idx="348">
                  <c:v>9.81</c:v>
                </c:pt>
                <c:pt idx="349">
                  <c:v>9.81</c:v>
                </c:pt>
                <c:pt idx="350">
                  <c:v>9.81</c:v>
                </c:pt>
                <c:pt idx="351">
                  <c:v>9.81</c:v>
                </c:pt>
                <c:pt idx="352">
                  <c:v>9.81</c:v>
                </c:pt>
                <c:pt idx="353">
                  <c:v>9.81</c:v>
                </c:pt>
                <c:pt idx="354">
                  <c:v>9.81</c:v>
                </c:pt>
                <c:pt idx="355">
                  <c:v>9.81</c:v>
                </c:pt>
                <c:pt idx="356">
                  <c:v>9.81</c:v>
                </c:pt>
                <c:pt idx="357">
                  <c:v>9.81</c:v>
                </c:pt>
                <c:pt idx="358">
                  <c:v>9.81</c:v>
                </c:pt>
                <c:pt idx="359">
                  <c:v>9.81</c:v>
                </c:pt>
                <c:pt idx="360">
                  <c:v>9.81</c:v>
                </c:pt>
                <c:pt idx="361">
                  <c:v>9.81</c:v>
                </c:pt>
                <c:pt idx="362">
                  <c:v>9.81</c:v>
                </c:pt>
                <c:pt idx="363">
                  <c:v>9.81</c:v>
                </c:pt>
                <c:pt idx="364">
                  <c:v>9.81</c:v>
                </c:pt>
                <c:pt idx="365">
                  <c:v>9.81</c:v>
                </c:pt>
                <c:pt idx="366">
                  <c:v>9.81</c:v>
                </c:pt>
                <c:pt idx="367">
                  <c:v>9.81</c:v>
                </c:pt>
                <c:pt idx="368">
                  <c:v>9.81</c:v>
                </c:pt>
                <c:pt idx="369">
                  <c:v>9.81</c:v>
                </c:pt>
                <c:pt idx="370">
                  <c:v>9.81</c:v>
                </c:pt>
                <c:pt idx="371">
                  <c:v>9.81</c:v>
                </c:pt>
                <c:pt idx="372">
                  <c:v>9.81</c:v>
                </c:pt>
                <c:pt idx="373">
                  <c:v>9.81</c:v>
                </c:pt>
                <c:pt idx="374">
                  <c:v>9.81</c:v>
                </c:pt>
                <c:pt idx="375">
                  <c:v>9.81</c:v>
                </c:pt>
                <c:pt idx="376">
                  <c:v>9.81</c:v>
                </c:pt>
                <c:pt idx="377">
                  <c:v>9.81</c:v>
                </c:pt>
                <c:pt idx="378">
                  <c:v>9.81</c:v>
                </c:pt>
                <c:pt idx="379">
                  <c:v>9.81</c:v>
                </c:pt>
                <c:pt idx="380">
                  <c:v>9.81</c:v>
                </c:pt>
                <c:pt idx="381">
                  <c:v>9.81</c:v>
                </c:pt>
                <c:pt idx="382">
                  <c:v>9.81</c:v>
                </c:pt>
                <c:pt idx="383">
                  <c:v>9.81</c:v>
                </c:pt>
                <c:pt idx="384">
                  <c:v>9.81</c:v>
                </c:pt>
                <c:pt idx="385">
                  <c:v>9.81</c:v>
                </c:pt>
                <c:pt idx="386">
                  <c:v>9.81</c:v>
                </c:pt>
                <c:pt idx="387">
                  <c:v>9.81</c:v>
                </c:pt>
                <c:pt idx="388">
                  <c:v>9.81</c:v>
                </c:pt>
              </c:numCache>
            </c:numRef>
          </c:yVal>
          <c:smooth val="0"/>
        </c:ser>
        <c:axId val="58145080"/>
        <c:axId val="57188953"/>
      </c:scatterChart>
      <c:valAx>
        <c:axId val="58145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88953"/>
        <c:crosses val="autoZero"/>
        <c:crossBetween val="midCat"/>
        <c:dispUnits/>
      </c:valAx>
      <c:valAx>
        <c:axId val="5718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Acceleration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450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3</xdr:col>
      <xdr:colOff>19050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282892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workbookViewId="0" topLeftCell="A1">
      <selection activeCell="A10" sqref="A10"/>
    </sheetView>
  </sheetViews>
  <sheetFormatPr defaultColWidth="11.00390625" defaultRowHeight="12.75"/>
  <cols>
    <col min="2" max="2" width="12.125" style="0" customWidth="1"/>
    <col min="3" max="3" width="13.375" style="0" customWidth="1"/>
    <col min="6" max="6" width="13.00390625" style="0" customWidth="1"/>
  </cols>
  <sheetData>
    <row r="1" ht="18">
      <c r="A1" s="1" t="s">
        <v>18</v>
      </c>
    </row>
    <row r="2" ht="18">
      <c r="A2" s="1"/>
    </row>
    <row r="3" ht="18">
      <c r="A3" s="1" t="s">
        <v>7</v>
      </c>
    </row>
    <row r="4" spans="1:3" ht="12.75">
      <c r="A4" s="4" t="s">
        <v>21</v>
      </c>
      <c r="B4" s="4"/>
      <c r="C4" s="4"/>
    </row>
    <row r="5" spans="1:3" ht="12.75">
      <c r="A5" s="4" t="s">
        <v>22</v>
      </c>
      <c r="B5" s="4"/>
      <c r="C5" s="4"/>
    </row>
    <row r="7" ht="15.75">
      <c r="A7" s="3" t="s">
        <v>12</v>
      </c>
    </row>
    <row r="8" spans="1:7" ht="12.75">
      <c r="A8" s="2" t="s">
        <v>26</v>
      </c>
      <c r="B8" s="2"/>
      <c r="C8" s="2"/>
      <c r="D8" s="2"/>
      <c r="E8" s="2"/>
      <c r="F8" s="2"/>
      <c r="G8" s="2"/>
    </row>
    <row r="9" ht="12.75">
      <c r="A9" t="s">
        <v>27</v>
      </c>
    </row>
    <row r="10" ht="12.75">
      <c r="A10" t="s">
        <v>8</v>
      </c>
    </row>
    <row r="12" spans="1:3" ht="12.75">
      <c r="A12" t="s">
        <v>0</v>
      </c>
      <c r="B12">
        <v>9.81</v>
      </c>
      <c r="C12" t="s">
        <v>1</v>
      </c>
    </row>
    <row r="13" spans="1:2" ht="12.75">
      <c r="A13" t="s">
        <v>19</v>
      </c>
      <c r="B13">
        <v>2</v>
      </c>
    </row>
    <row r="14" spans="1:3" ht="12.75">
      <c r="A14" t="s">
        <v>2</v>
      </c>
      <c r="B14">
        <v>0.1</v>
      </c>
      <c r="C14" t="s">
        <v>3</v>
      </c>
    </row>
    <row r="15" spans="1:3" ht="12.75">
      <c r="A15" t="s">
        <v>6</v>
      </c>
      <c r="B15">
        <v>60</v>
      </c>
      <c r="C15" t="s">
        <v>5</v>
      </c>
    </row>
    <row r="16" spans="1:3" ht="12.75">
      <c r="A16" t="s">
        <v>9</v>
      </c>
      <c r="B16">
        <v>50</v>
      </c>
      <c r="C16" t="s">
        <v>10</v>
      </c>
    </row>
    <row r="17" spans="1:3" ht="12.75">
      <c r="A17" t="s">
        <v>17</v>
      </c>
      <c r="B17">
        <f>B16*B12/B15^2</f>
        <v>0.13625</v>
      </c>
      <c r="C17" t="s">
        <v>11</v>
      </c>
    </row>
    <row r="19" spans="2:6" s="3" customFormat="1" ht="15.75">
      <c r="B19" s="3" t="s">
        <v>20</v>
      </c>
      <c r="F19" s="3" t="s">
        <v>16</v>
      </c>
    </row>
    <row r="21" spans="1:8" ht="12.75">
      <c r="A21" t="s">
        <v>4</v>
      </c>
      <c r="B21" t="s">
        <v>23</v>
      </c>
      <c r="C21" t="s">
        <v>24</v>
      </c>
      <c r="D21" t="s">
        <v>25</v>
      </c>
      <c r="F21" t="s">
        <v>14</v>
      </c>
      <c r="G21" t="s">
        <v>13</v>
      </c>
      <c r="H21" t="s">
        <v>15</v>
      </c>
    </row>
    <row r="22" spans="1:8" ht="12.75">
      <c r="A22">
        <v>0</v>
      </c>
      <c r="B22">
        <v>0</v>
      </c>
      <c r="C22">
        <v>0</v>
      </c>
      <c r="D22">
        <f>$B$12-(C22/$B$15)^$B$13</f>
        <v>9.81</v>
      </c>
      <c r="F22">
        <f>B22</f>
        <v>0</v>
      </c>
      <c r="G22">
        <f>C22</f>
        <v>0</v>
      </c>
      <c r="H22">
        <f>$B$12</f>
        <v>9.81</v>
      </c>
    </row>
    <row r="23" spans="1:8" ht="12.75">
      <c r="A23">
        <f>A22+$B$14</f>
        <v>0.1</v>
      </c>
      <c r="B23">
        <f>B22+(C22+C23)*$B$14/2</f>
        <v>0.04905000000000001</v>
      </c>
      <c r="C23">
        <f>C22+D22*$B$14</f>
        <v>0.9810000000000001</v>
      </c>
      <c r="D23">
        <f>$B$12*(1-(C23/$B$15)^$B$13)</f>
        <v>9.807377566275001</v>
      </c>
      <c r="F23">
        <f>$F$22*A23+0.5*$B$12*A23^2</f>
        <v>0.04905000000000001</v>
      </c>
      <c r="G23">
        <f>$G$22+$B$12*A23</f>
        <v>0.9810000000000001</v>
      </c>
      <c r="H23">
        <f aca="true" t="shared" si="0" ref="H23:H86">$B$12</f>
        <v>9.81</v>
      </c>
    </row>
    <row r="24" spans="1:8" ht="12.75">
      <c r="A24">
        <f aca="true" t="shared" si="1" ref="A24:A36">A23+$B$14</f>
        <v>0.2</v>
      </c>
      <c r="B24">
        <f aca="true" t="shared" si="2" ref="B24:B87">B23+(C23+C24)*$B$14/2</f>
        <v>0.19618688783137503</v>
      </c>
      <c r="C24">
        <f aca="true" t="shared" si="3" ref="C24:C36">C23+D23*$B$14</f>
        <v>1.9617377566275003</v>
      </c>
      <c r="D24">
        <f aca="true" t="shared" si="4" ref="D24:D87">$B$12*(1-(C24/$B$15)^$B$13)</f>
        <v>9.799513069054756</v>
      </c>
      <c r="F24">
        <f aca="true" t="shared" si="5" ref="F24:F87">$F$22*A24+0.5*$B$12*A24^2</f>
        <v>0.19620000000000004</v>
      </c>
      <c r="G24">
        <f aca="true" t="shared" si="6" ref="G24:G87">$G$22+$B$12*A24</f>
        <v>1.9620000000000002</v>
      </c>
      <c r="H24">
        <f t="shared" si="0"/>
        <v>9.81</v>
      </c>
    </row>
    <row r="25" spans="1:8" ht="12.75">
      <c r="A25">
        <f t="shared" si="1"/>
        <v>0.30000000000000004</v>
      </c>
      <c r="B25">
        <f t="shared" si="2"/>
        <v>0.44135822883939885</v>
      </c>
      <c r="C25">
        <f t="shared" si="3"/>
        <v>2.941689063532976</v>
      </c>
      <c r="D25">
        <f t="shared" si="4"/>
        <v>9.786419118360762</v>
      </c>
      <c r="F25">
        <f t="shared" si="5"/>
        <v>0.4414500000000001</v>
      </c>
      <c r="G25">
        <f t="shared" si="6"/>
        <v>2.9430000000000005</v>
      </c>
      <c r="H25">
        <f t="shared" si="0"/>
        <v>9.81</v>
      </c>
    </row>
    <row r="26" spans="1:8" ht="12.75">
      <c r="A26">
        <f t="shared" si="1"/>
        <v>0.4</v>
      </c>
      <c r="B26">
        <f t="shared" si="2"/>
        <v>0.7844592307845002</v>
      </c>
      <c r="C26">
        <f t="shared" si="3"/>
        <v>3.920330975369052</v>
      </c>
      <c r="D26">
        <f t="shared" si="4"/>
        <v>9.768119488743707</v>
      </c>
      <c r="F26">
        <f t="shared" si="5"/>
        <v>0.7848000000000002</v>
      </c>
      <c r="G26">
        <f t="shared" si="6"/>
        <v>3.9240000000000004</v>
      </c>
      <c r="H26">
        <f t="shared" si="0"/>
        <v>9.81</v>
      </c>
    </row>
    <row r="27" spans="1:8" ht="12.75">
      <c r="A27">
        <f t="shared" si="1"/>
        <v>0.5</v>
      </c>
      <c r="B27">
        <f t="shared" si="2"/>
        <v>1.225332925765124</v>
      </c>
      <c r="C27">
        <f t="shared" si="3"/>
        <v>4.897142924243423</v>
      </c>
      <c r="D27">
        <f t="shared" si="4"/>
        <v>9.744649025964227</v>
      </c>
      <c r="F27">
        <f t="shared" si="5"/>
        <v>1.22625</v>
      </c>
      <c r="G27">
        <f t="shared" si="6"/>
        <v>4.905</v>
      </c>
      <c r="H27">
        <f t="shared" si="0"/>
        <v>9.81</v>
      </c>
    </row>
    <row r="28" spans="1:8" ht="12.75">
      <c r="A28">
        <f t="shared" si="1"/>
        <v>0.6</v>
      </c>
      <c r="B28">
        <f t="shared" si="2"/>
        <v>1.7637704633192874</v>
      </c>
      <c r="C28">
        <f t="shared" si="3"/>
        <v>5.8716078268398455</v>
      </c>
      <c r="D28">
        <f t="shared" si="4"/>
        <v>9.716053503663236</v>
      </c>
      <c r="F28">
        <f t="shared" si="5"/>
        <v>1.7658</v>
      </c>
      <c r="G28">
        <f t="shared" si="6"/>
        <v>5.886</v>
      </c>
      <c r="H28">
        <f t="shared" si="0"/>
        <v>9.81</v>
      </c>
    </row>
    <row r="29" spans="1:8" ht="12.75">
      <c r="A29">
        <f t="shared" si="1"/>
        <v>0.7</v>
      </c>
      <c r="B29">
        <f t="shared" si="2"/>
        <v>2.3995115135215883</v>
      </c>
      <c r="C29">
        <f t="shared" si="3"/>
        <v>6.843213177206169</v>
      </c>
      <c r="D29">
        <f t="shared" si="4"/>
        <v>9.682389431045825</v>
      </c>
      <c r="F29">
        <f t="shared" si="5"/>
        <v>2.40345</v>
      </c>
      <c r="G29">
        <f t="shared" si="6"/>
        <v>6.867</v>
      </c>
      <c r="H29">
        <f t="shared" si="0"/>
        <v>9.81</v>
      </c>
    </row>
    <row r="30" spans="1:8" ht="12.75">
      <c r="A30">
        <f t="shared" si="1"/>
        <v>0.7999999999999999</v>
      </c>
      <c r="B30">
        <f t="shared" si="2"/>
        <v>3.1322447783974345</v>
      </c>
      <c r="C30">
        <f t="shared" si="3"/>
        <v>7.811452120310752</v>
      </c>
      <c r="D30">
        <f t="shared" si="4"/>
        <v>9.643723812978953</v>
      </c>
      <c r="F30">
        <f t="shared" si="5"/>
        <v>3.1391999999999998</v>
      </c>
      <c r="G30">
        <f t="shared" si="6"/>
        <v>7.848</v>
      </c>
      <c r="H30">
        <f t="shared" si="0"/>
        <v>9.81</v>
      </c>
    </row>
    <row r="31" spans="1:8" ht="12.75">
      <c r="A31">
        <f t="shared" si="1"/>
        <v>0.8999999999999999</v>
      </c>
      <c r="B31">
        <f t="shared" si="2"/>
        <v>3.961608609493404</v>
      </c>
      <c r="C31">
        <f t="shared" si="3"/>
        <v>8.775824501608646</v>
      </c>
      <c r="D31">
        <f t="shared" si="4"/>
        <v>9.60013386426373</v>
      </c>
      <c r="F31">
        <f t="shared" si="5"/>
        <v>3.9730499999999993</v>
      </c>
      <c r="G31">
        <f t="shared" si="6"/>
        <v>8.828999999999999</v>
      </c>
      <c r="H31">
        <f t="shared" si="0"/>
        <v>9.81</v>
      </c>
    </row>
    <row r="32" spans="1:8" ht="12.75">
      <c r="A32">
        <f t="shared" si="1"/>
        <v>0.9999999999999999</v>
      </c>
      <c r="B32">
        <f t="shared" si="2"/>
        <v>4.887191728975588</v>
      </c>
      <c r="C32">
        <f t="shared" si="3"/>
        <v>9.73583788803502</v>
      </c>
      <c r="D32">
        <f t="shared" si="4"/>
        <v>9.551706680183782</v>
      </c>
      <c r="F32">
        <f t="shared" si="5"/>
        <v>4.904999999999999</v>
      </c>
      <c r="G32">
        <f t="shared" si="6"/>
        <v>9.809999999999999</v>
      </c>
      <c r="H32">
        <f t="shared" si="0"/>
        <v>9.81</v>
      </c>
    </row>
    <row r="33" spans="1:8" ht="12.75">
      <c r="A33">
        <f t="shared" si="1"/>
        <v>1.0999999999999999</v>
      </c>
      <c r="B33">
        <f t="shared" si="2"/>
        <v>5.908534051180009</v>
      </c>
      <c r="C33">
        <f t="shared" si="3"/>
        <v>10.691008556053397</v>
      </c>
      <c r="D33">
        <f t="shared" si="4"/>
        <v>9.498538865748221</v>
      </c>
      <c r="F33">
        <f t="shared" si="5"/>
        <v>5.935049999999999</v>
      </c>
      <c r="G33">
        <f t="shared" si="6"/>
        <v>10.790999999999999</v>
      </c>
      <c r="H33">
        <f t="shared" si="0"/>
        <v>9.81</v>
      </c>
    </row>
    <row r="34" spans="1:8" ht="12.75">
      <c r="A34">
        <f t="shared" si="1"/>
        <v>1.2</v>
      </c>
      <c r="B34">
        <f t="shared" si="2"/>
        <v>7.0251276011140895</v>
      </c>
      <c r="C34">
        <f t="shared" si="3"/>
        <v>11.640862442628219</v>
      </c>
      <c r="D34">
        <f t="shared" si="4"/>
        <v>9.440736126337677</v>
      </c>
      <c r="F34">
        <f t="shared" si="5"/>
        <v>7.0632</v>
      </c>
      <c r="G34">
        <f t="shared" si="6"/>
        <v>11.772</v>
      </c>
      <c r="H34">
        <f t="shared" si="0"/>
        <v>9.81</v>
      </c>
    </row>
    <row r="35" spans="1:8" ht="12.75">
      <c r="A35">
        <f t="shared" si="1"/>
        <v>1.3</v>
      </c>
      <c r="B35">
        <f t="shared" si="2"/>
        <v>8.2364175260086</v>
      </c>
      <c r="C35">
        <f t="shared" si="3"/>
        <v>12.584936055261986</v>
      </c>
      <c r="D35">
        <f t="shared" si="4"/>
        <v>9.378412822721536</v>
      </c>
      <c r="F35">
        <f t="shared" si="5"/>
        <v>8.28945</v>
      </c>
      <c r="G35">
        <f t="shared" si="6"/>
        <v>12.753000000000002</v>
      </c>
      <c r="H35">
        <f t="shared" si="0"/>
        <v>9.81</v>
      </c>
    </row>
    <row r="36" spans="1:8" ht="12.75">
      <c r="A36">
        <f t="shared" si="1"/>
        <v>1.4000000000000001</v>
      </c>
      <c r="B36">
        <f t="shared" si="2"/>
        <v>9.541803195648406</v>
      </c>
      <c r="C36">
        <f t="shared" si="3"/>
        <v>13.522777337534139</v>
      </c>
      <c r="D36">
        <f t="shared" si="4"/>
        <v>9.311691493641565</v>
      </c>
      <c r="F36">
        <f t="shared" si="5"/>
        <v>9.613800000000003</v>
      </c>
      <c r="G36">
        <f t="shared" si="6"/>
        <v>13.734000000000002</v>
      </c>
      <c r="H36">
        <f t="shared" si="0"/>
        <v>9.81</v>
      </c>
    </row>
    <row r="37" spans="1:8" ht="12.75">
      <c r="A37">
        <f aca="true" t="shared" si="7" ref="A37:A100">A36+$B$14</f>
        <v>1.5000000000000002</v>
      </c>
      <c r="B37">
        <f t="shared" si="2"/>
        <v>10.940639386870028</v>
      </c>
      <c r="C37">
        <f aca="true" t="shared" si="8" ref="C37:C100">C36+D36*$B$14</f>
        <v>14.453946486898296</v>
      </c>
      <c r="D37">
        <f t="shared" si="4"/>
        <v>9.240702349349325</v>
      </c>
      <c r="F37">
        <f t="shared" si="5"/>
        <v>11.036250000000004</v>
      </c>
      <c r="G37">
        <f t="shared" si="6"/>
        <v>14.715000000000003</v>
      </c>
      <c r="H37">
        <f t="shared" si="0"/>
        <v>9.81</v>
      </c>
    </row>
    <row r="38" spans="1:8" ht="12.75">
      <c r="A38">
        <f t="shared" si="7"/>
        <v>1.6000000000000003</v>
      </c>
      <c r="B38">
        <f t="shared" si="2"/>
        <v>12.432237547306604</v>
      </c>
      <c r="C38">
        <f t="shared" si="8"/>
        <v>15.378016721833228</v>
      </c>
      <c r="D38">
        <f t="shared" si="4"/>
        <v>9.165582739640724</v>
      </c>
      <c r="F38">
        <f t="shared" si="5"/>
        <v>12.556800000000004</v>
      </c>
      <c r="G38">
        <f t="shared" si="6"/>
        <v>15.696000000000003</v>
      </c>
      <c r="H38">
        <f t="shared" si="0"/>
        <v>9.81</v>
      </c>
    </row>
    <row r="39" spans="1:8" ht="12.75">
      <c r="A39">
        <f t="shared" si="7"/>
        <v>1.7000000000000004</v>
      </c>
      <c r="B39">
        <f t="shared" si="2"/>
        <v>14.01586713318813</v>
      </c>
      <c r="C39">
        <f t="shared" si="8"/>
        <v>16.2945749957973</v>
      </c>
      <c r="D39">
        <f t="shared" si="4"/>
        <v>9.08647660004977</v>
      </c>
      <c r="F39">
        <f t="shared" si="5"/>
        <v>14.175450000000009</v>
      </c>
      <c r="G39">
        <f t="shared" si="6"/>
        <v>16.677000000000003</v>
      </c>
      <c r="H39">
        <f t="shared" si="0"/>
        <v>9.81</v>
      </c>
    </row>
    <row r="40" spans="1:8" ht="12.75">
      <c r="A40">
        <f t="shared" si="7"/>
        <v>1.8000000000000005</v>
      </c>
      <c r="B40">
        <f t="shared" si="2"/>
        <v>15.69075701576811</v>
      </c>
      <c r="C40">
        <f t="shared" si="8"/>
        <v>17.20322265580228</v>
      </c>
      <c r="D40">
        <f t="shared" si="4"/>
        <v>9.003533879944579</v>
      </c>
      <c r="F40">
        <f t="shared" si="5"/>
        <v>15.892200000000008</v>
      </c>
      <c r="G40">
        <f t="shared" si="6"/>
        <v>17.658000000000005</v>
      </c>
      <c r="H40">
        <f t="shared" si="0"/>
        <v>9.81</v>
      </c>
    </row>
    <row r="41" spans="1:8" ht="12.75">
      <c r="A41">
        <f t="shared" si="7"/>
        <v>1.9000000000000006</v>
      </c>
      <c r="B41">
        <f t="shared" si="2"/>
        <v>17.456096950748062</v>
      </c>
      <c r="C41">
        <f t="shared" si="8"/>
        <v>18.103576043796735</v>
      </c>
      <c r="D41">
        <f t="shared" si="4"/>
        <v>8.916909956312129</v>
      </c>
      <c r="F41">
        <f t="shared" si="5"/>
        <v>17.70705000000001</v>
      </c>
      <c r="G41">
        <f t="shared" si="6"/>
        <v>18.639000000000006</v>
      </c>
      <c r="H41">
        <f t="shared" si="0"/>
        <v>9.81</v>
      </c>
    </row>
    <row r="42" spans="1:8" ht="12.75">
      <c r="A42">
        <f t="shared" si="7"/>
        <v>2.0000000000000004</v>
      </c>
      <c r="B42">
        <f t="shared" si="2"/>
        <v>19.311039104909295</v>
      </c>
      <c r="C42">
        <f t="shared" si="8"/>
        <v>18.995267039427947</v>
      </c>
      <c r="D42">
        <f t="shared" si="4"/>
        <v>8.82676503702474</v>
      </c>
      <c r="F42">
        <f t="shared" si="5"/>
        <v>19.620000000000008</v>
      </c>
      <c r="G42">
        <f t="shared" si="6"/>
        <v>19.620000000000005</v>
      </c>
      <c r="H42">
        <f t="shared" si="0"/>
        <v>9.81</v>
      </c>
    </row>
    <row r="43" spans="1:8" ht="12.75">
      <c r="A43">
        <f t="shared" si="7"/>
        <v>2.1000000000000005</v>
      </c>
      <c r="B43">
        <f t="shared" si="2"/>
        <v>21.254699634037213</v>
      </c>
      <c r="C43">
        <f t="shared" si="8"/>
        <v>19.87794354313042</v>
      </c>
      <c r="D43">
        <f t="shared" si="4"/>
        <v>8.733263557351925</v>
      </c>
      <c r="F43">
        <f t="shared" si="5"/>
        <v>21.63105000000001</v>
      </c>
      <c r="G43">
        <f t="shared" si="6"/>
        <v>20.601000000000006</v>
      </c>
      <c r="H43">
        <f t="shared" si="0"/>
        <v>9.81</v>
      </c>
    </row>
    <row r="44" spans="1:8" ht="12.75">
      <c r="A44">
        <f t="shared" si="7"/>
        <v>2.2000000000000006</v>
      </c>
      <c r="B44">
        <f t="shared" si="2"/>
        <v>23.286160306137013</v>
      </c>
      <c r="C44">
        <f t="shared" si="8"/>
        <v>20.751269898865612</v>
      </c>
      <c r="D44">
        <f t="shared" si="4"/>
        <v>8.636573573417584</v>
      </c>
      <c r="F44">
        <f t="shared" si="5"/>
        <v>23.740200000000012</v>
      </c>
      <c r="G44">
        <f t="shared" si="6"/>
        <v>21.582000000000008</v>
      </c>
      <c r="H44">
        <f t="shared" si="0"/>
        <v>9.81</v>
      </c>
    </row>
    <row r="45" spans="1:8" ht="12.75">
      <c r="A45">
        <f t="shared" si="7"/>
        <v>2.3000000000000007</v>
      </c>
      <c r="B45">
        <f t="shared" si="2"/>
        <v>25.40447016389066</v>
      </c>
      <c r="C45">
        <f t="shared" si="8"/>
        <v>21.61492725620737</v>
      </c>
      <c r="D45">
        <f t="shared" si="4"/>
        <v>8.536866156206653</v>
      </c>
      <c r="F45">
        <f t="shared" si="5"/>
        <v>25.947450000000018</v>
      </c>
      <c r="G45">
        <f t="shared" si="6"/>
        <v>22.56300000000001</v>
      </c>
      <c r="H45">
        <f t="shared" si="0"/>
        <v>9.81</v>
      </c>
    </row>
    <row r="46" spans="1:8" ht="12.75">
      <c r="A46">
        <f t="shared" si="7"/>
        <v>2.400000000000001</v>
      </c>
      <c r="B46">
        <f t="shared" si="2"/>
        <v>27.608647220292433</v>
      </c>
      <c r="C46">
        <f t="shared" si="8"/>
        <v>22.468613871828033</v>
      </c>
      <c r="D46">
        <f t="shared" si="4"/>
        <v>8.43431478959945</v>
      </c>
      <c r="F46">
        <f t="shared" si="5"/>
        <v>28.252800000000022</v>
      </c>
      <c r="G46">
        <f t="shared" si="6"/>
        <v>23.544000000000008</v>
      </c>
      <c r="H46">
        <f t="shared" si="0"/>
        <v>9.81</v>
      </c>
    </row>
    <row r="47" spans="1:8" ht="12.75">
      <c r="A47">
        <f t="shared" si="7"/>
        <v>2.500000000000001</v>
      </c>
      <c r="B47">
        <f t="shared" si="2"/>
        <v>29.897680181423233</v>
      </c>
      <c r="C47">
        <f t="shared" si="8"/>
        <v>23.31204535078798</v>
      </c>
      <c r="D47">
        <f t="shared" si="4"/>
        <v>8.329094775758643</v>
      </c>
      <c r="F47">
        <f t="shared" si="5"/>
        <v>30.656250000000025</v>
      </c>
      <c r="G47">
        <f t="shared" si="6"/>
        <v>24.52500000000001</v>
      </c>
      <c r="H47">
        <f t="shared" si="0"/>
        <v>9.81</v>
      </c>
    </row>
    <row r="48" spans="1:8" ht="12.75">
      <c r="A48">
        <f t="shared" si="7"/>
        <v>2.600000000000001</v>
      </c>
      <c r="B48">
        <f t="shared" si="2"/>
        <v>32.270530190380825</v>
      </c>
      <c r="C48">
        <f t="shared" si="8"/>
        <v>24.144954828363844</v>
      </c>
      <c r="D48">
        <f t="shared" si="4"/>
        <v>8.221382651016334</v>
      </c>
      <c r="F48">
        <f t="shared" si="5"/>
        <v>33.15780000000003</v>
      </c>
      <c r="G48">
        <f t="shared" si="6"/>
        <v>25.50600000000001</v>
      </c>
      <c r="H48">
        <f t="shared" si="0"/>
        <v>9.81</v>
      </c>
    </row>
    <row r="49" spans="1:8" ht="12.75">
      <c r="A49">
        <f t="shared" si="7"/>
        <v>2.700000000000001</v>
      </c>
      <c r="B49">
        <f t="shared" si="2"/>
        <v>34.72613258647229</v>
      </c>
      <c r="C49">
        <f t="shared" si="8"/>
        <v>24.967093093465476</v>
      </c>
      <c r="D49">
        <f t="shared" si="4"/>
        <v>8.111355615209574</v>
      </c>
      <c r="F49">
        <f t="shared" si="5"/>
        <v>35.75745000000003</v>
      </c>
      <c r="G49">
        <f t="shared" si="6"/>
        <v>26.487000000000013</v>
      </c>
      <c r="H49">
        <f t="shared" si="0"/>
        <v>9.81</v>
      </c>
    </row>
    <row r="50" spans="1:8" ht="12.75">
      <c r="A50">
        <f t="shared" si="7"/>
        <v>2.800000000000001</v>
      </c>
      <c r="B50">
        <f t="shared" si="2"/>
        <v>37.26339867389488</v>
      </c>
      <c r="C50">
        <f t="shared" si="8"/>
        <v>25.77822865498643</v>
      </c>
      <c r="D50">
        <f t="shared" si="4"/>
        <v>7.99919097719562</v>
      </c>
      <c r="F50">
        <f t="shared" si="5"/>
        <v>38.45520000000003</v>
      </c>
      <c r="G50">
        <f t="shared" si="6"/>
        <v>27.468000000000014</v>
      </c>
      <c r="H50">
        <f t="shared" si="0"/>
        <v>9.81</v>
      </c>
    </row>
    <row r="51" spans="1:8" ht="12.75">
      <c r="A51">
        <f t="shared" si="7"/>
        <v>2.9000000000000012</v>
      </c>
      <c r="B51">
        <f t="shared" si="2"/>
        <v>39.881217494279504</v>
      </c>
      <c r="C51">
        <f t="shared" si="8"/>
        <v>26.578147752705995</v>
      </c>
      <c r="D51">
        <f t="shared" si="4"/>
        <v>7.885065619046273</v>
      </c>
      <c r="F51">
        <f t="shared" si="5"/>
        <v>41.251050000000035</v>
      </c>
      <c r="G51">
        <f t="shared" si="6"/>
        <v>28.449000000000012</v>
      </c>
      <c r="H51">
        <f t="shared" si="0"/>
        <v>9.81</v>
      </c>
    </row>
    <row r="52" spans="1:8" ht="12.75">
      <c r="A52">
        <f t="shared" si="7"/>
        <v>3.0000000000000013</v>
      </c>
      <c r="B52">
        <f t="shared" si="2"/>
        <v>42.57845759764533</v>
      </c>
      <c r="C52">
        <f t="shared" si="8"/>
        <v>27.36665431461062</v>
      </c>
      <c r="D52">
        <f t="shared" si="4"/>
        <v>7.769155481177046</v>
      </c>
      <c r="F52">
        <f t="shared" si="5"/>
        <v>44.145000000000046</v>
      </c>
      <c r="G52">
        <f t="shared" si="6"/>
        <v>29.430000000000014</v>
      </c>
      <c r="H52">
        <f t="shared" si="0"/>
        <v>9.81</v>
      </c>
    </row>
    <row r="53" spans="1:8" ht="12.75">
      <c r="A53">
        <f t="shared" si="7"/>
        <v>3.1000000000000014</v>
      </c>
      <c r="B53">
        <f t="shared" si="2"/>
        <v>45.35396880651228</v>
      </c>
      <c r="C53">
        <f t="shared" si="8"/>
        <v>28.143569862728324</v>
      </c>
      <c r="D53">
        <f t="shared" si="4"/>
        <v>7.651635070415215</v>
      </c>
      <c r="F53">
        <f t="shared" si="5"/>
        <v>47.137050000000045</v>
      </c>
      <c r="G53">
        <f t="shared" si="6"/>
        <v>30.411000000000016</v>
      </c>
      <c r="H53">
        <f t="shared" si="0"/>
        <v>9.81</v>
      </c>
    </row>
    <row r="54" spans="1:8" ht="12.75">
      <c r="A54">
        <f t="shared" si="7"/>
        <v>3.2000000000000015</v>
      </c>
      <c r="B54">
        <f t="shared" si="2"/>
        <v>48.20658396813719</v>
      </c>
      <c r="C54">
        <f t="shared" si="8"/>
        <v>28.908733369769845</v>
      </c>
      <c r="D54">
        <f t="shared" si="4"/>
        <v>7.532676992753889</v>
      </c>
      <c r="F54">
        <f t="shared" si="5"/>
        <v>50.227200000000046</v>
      </c>
      <c r="G54">
        <f t="shared" si="6"/>
        <v>31.392000000000017</v>
      </c>
      <c r="H54">
        <f t="shared" si="0"/>
        <v>9.81</v>
      </c>
    </row>
    <row r="55" spans="1:8" ht="12.75">
      <c r="A55">
        <f t="shared" si="7"/>
        <v>3.3000000000000016</v>
      </c>
      <c r="B55">
        <f t="shared" si="2"/>
        <v>51.13512069007794</v>
      </c>
      <c r="C55">
        <f t="shared" si="8"/>
        <v>29.662001069045235</v>
      </c>
      <c r="D55">
        <f t="shared" si="4"/>
        <v>7.41245151228039</v>
      </c>
      <c r="F55">
        <f t="shared" si="5"/>
        <v>53.41545000000006</v>
      </c>
      <c r="G55">
        <f t="shared" si="6"/>
        <v>32.37300000000002</v>
      </c>
      <c r="H55">
        <f t="shared" si="0"/>
        <v>9.81</v>
      </c>
    </row>
    <row r="56" spans="1:8" ht="12.75">
      <c r="A56">
        <f t="shared" si="7"/>
        <v>3.4000000000000017</v>
      </c>
      <c r="B56">
        <f t="shared" si="2"/>
        <v>54.138383054543866</v>
      </c>
      <c r="C56">
        <f t="shared" si="8"/>
        <v>30.403246220273275</v>
      </c>
      <c r="D56">
        <f t="shared" si="4"/>
        <v>7.291126137509222</v>
      </c>
      <c r="F56">
        <f t="shared" si="5"/>
        <v>56.701800000000055</v>
      </c>
      <c r="G56">
        <f t="shared" si="6"/>
        <v>33.35400000000002</v>
      </c>
      <c r="H56">
        <f t="shared" si="0"/>
        <v>9.81</v>
      </c>
    </row>
    <row r="57" spans="1:8" ht="12.75">
      <c r="A57">
        <f t="shared" si="7"/>
        <v>3.5000000000000018</v>
      </c>
      <c r="B57">
        <f t="shared" si="2"/>
        <v>57.21516330725874</v>
      </c>
      <c r="C57">
        <f t="shared" si="8"/>
        <v>31.132358834024195</v>
      </c>
      <c r="D57">
        <f t="shared" si="4"/>
        <v>7.168865236095539</v>
      </c>
      <c r="F57">
        <f t="shared" si="5"/>
        <v>60.086250000000064</v>
      </c>
      <c r="G57">
        <f t="shared" si="6"/>
        <v>34.33500000000002</v>
      </c>
      <c r="H57">
        <f t="shared" si="0"/>
        <v>9.81</v>
      </c>
    </row>
    <row r="58" spans="1:8" ht="12.75">
      <c r="A58">
        <f t="shared" si="7"/>
        <v>3.600000000000002</v>
      </c>
      <c r="B58">
        <f t="shared" si="2"/>
        <v>60.36424351684164</v>
      </c>
      <c r="C58">
        <f t="shared" si="8"/>
        <v>31.849245357633748</v>
      </c>
      <c r="D58">
        <f t="shared" si="4"/>
        <v>7.045829678656695</v>
      </c>
      <c r="F58">
        <f t="shared" si="5"/>
        <v>63.56880000000007</v>
      </c>
      <c r="G58">
        <f t="shared" si="6"/>
        <v>35.31600000000002</v>
      </c>
      <c r="H58">
        <f t="shared" si="0"/>
        <v>9.81</v>
      </c>
    </row>
    <row r="59" spans="1:8" ht="12.75">
      <c r="A59">
        <f t="shared" si="7"/>
        <v>3.700000000000002</v>
      </c>
      <c r="B59">
        <f t="shared" si="2"/>
        <v>63.584397200998296</v>
      </c>
      <c r="C59">
        <f t="shared" si="8"/>
        <v>32.55382832549942</v>
      </c>
      <c r="D59">
        <f t="shared" si="4"/>
        <v>6.92217651218941</v>
      </c>
      <c r="F59">
        <f t="shared" si="5"/>
        <v>67.14945000000007</v>
      </c>
      <c r="G59">
        <f t="shared" si="6"/>
        <v>36.29700000000002</v>
      </c>
      <c r="H59">
        <f t="shared" si="0"/>
        <v>9.81</v>
      </c>
    </row>
    <row r="60" spans="1:8" ht="12.75">
      <c r="A60">
        <f t="shared" si="7"/>
        <v>3.800000000000002</v>
      </c>
      <c r="B60">
        <f t="shared" si="2"/>
        <v>66.87439091610918</v>
      </c>
      <c r="C60">
        <f t="shared" si="8"/>
        <v>33.24604597671836</v>
      </c>
      <c r="D60">
        <f t="shared" si="4"/>
        <v>6.798058663340458</v>
      </c>
      <c r="F60">
        <f t="shared" si="5"/>
        <v>70.82820000000008</v>
      </c>
      <c r="G60">
        <f t="shared" si="6"/>
        <v>37.27800000000002</v>
      </c>
      <c r="H60">
        <f t="shared" si="0"/>
        <v>9.81</v>
      </c>
    </row>
    <row r="61" spans="1:8" ht="12.75">
      <c r="A61">
        <f t="shared" si="7"/>
        <v>3.900000000000002</v>
      </c>
      <c r="B61">
        <f t="shared" si="2"/>
        <v>70.23298580709772</v>
      </c>
      <c r="C61">
        <f t="shared" si="8"/>
        <v>33.9258518430524</v>
      </c>
      <c r="D61">
        <f t="shared" si="4"/>
        <v>6.673624671570879</v>
      </c>
      <c r="F61">
        <f t="shared" si="5"/>
        <v>74.60505000000009</v>
      </c>
      <c r="G61">
        <f t="shared" si="6"/>
        <v>38.25900000000002</v>
      </c>
      <c r="H61">
        <f t="shared" si="0"/>
        <v>9.81</v>
      </c>
    </row>
    <row r="62" spans="1:8" ht="12.75">
      <c r="A62">
        <f t="shared" si="7"/>
        <v>4.000000000000002</v>
      </c>
      <c r="B62">
        <f t="shared" si="2"/>
        <v>73.65893911476081</v>
      </c>
      <c r="C62">
        <f t="shared" si="8"/>
        <v>34.59321431020949</v>
      </c>
      <c r="D62">
        <f t="shared" si="4"/>
        <v>6.549018452049574</v>
      </c>
      <c r="F62">
        <f t="shared" si="5"/>
        <v>78.48000000000008</v>
      </c>
      <c r="G62">
        <f t="shared" si="6"/>
        <v>39.240000000000016</v>
      </c>
      <c r="H62">
        <f t="shared" si="0"/>
        <v>9.81</v>
      </c>
    </row>
    <row r="63" spans="1:8" ht="12.75">
      <c r="A63">
        <f t="shared" si="7"/>
        <v>4.100000000000001</v>
      </c>
      <c r="B63">
        <f t="shared" si="2"/>
        <v>77.15100563804201</v>
      </c>
      <c r="C63">
        <f t="shared" si="8"/>
        <v>35.24811615541445</v>
      </c>
      <c r="D63">
        <f t="shared" si="4"/>
        <v>6.424379087922271</v>
      </c>
      <c r="F63">
        <f t="shared" si="5"/>
        <v>82.45305000000006</v>
      </c>
      <c r="G63">
        <f t="shared" si="6"/>
        <v>40.22100000000002</v>
      </c>
      <c r="H63">
        <f t="shared" si="0"/>
        <v>9.81</v>
      </c>
    </row>
    <row r="64" spans="1:8" ht="12.75">
      <c r="A64">
        <f t="shared" si="7"/>
        <v>4.200000000000001</v>
      </c>
      <c r="B64">
        <f t="shared" si="2"/>
        <v>80.70793914902306</v>
      </c>
      <c r="C64">
        <f t="shared" si="8"/>
        <v>35.890554064206675</v>
      </c>
      <c r="D64">
        <f t="shared" si="4"/>
        <v>6.299840651427602</v>
      </c>
      <c r="F64">
        <f t="shared" si="5"/>
        <v>86.52420000000004</v>
      </c>
      <c r="G64">
        <f t="shared" si="6"/>
        <v>41.20200000000001</v>
      </c>
      <c r="H64">
        <f t="shared" si="0"/>
        <v>9.81</v>
      </c>
    </row>
    <row r="65" spans="1:8" ht="12.75">
      <c r="A65">
        <f t="shared" si="7"/>
        <v>4.300000000000001</v>
      </c>
      <c r="B65">
        <f t="shared" si="2"/>
        <v>84.32849375870087</v>
      </c>
      <c r="C65">
        <f t="shared" si="8"/>
        <v>36.52053812934943</v>
      </c>
      <c r="D65">
        <f t="shared" si="4"/>
        <v>6.17553205317395</v>
      </c>
      <c r="F65">
        <f t="shared" si="5"/>
        <v>90.69345000000003</v>
      </c>
      <c r="G65">
        <f t="shared" si="6"/>
        <v>42.18300000000001</v>
      </c>
      <c r="H65">
        <f t="shared" si="0"/>
        <v>9.81</v>
      </c>
    </row>
    <row r="66" spans="1:8" ht="12.75">
      <c r="A66">
        <f t="shared" si="7"/>
        <v>4.4</v>
      </c>
      <c r="B66">
        <f t="shared" si="2"/>
        <v>88.01142523190168</v>
      </c>
      <c r="C66">
        <f t="shared" si="8"/>
        <v>37.138091334666825</v>
      </c>
      <c r="D66">
        <f t="shared" si="4"/>
        <v>6.051576918748901</v>
      </c>
      <c r="F66">
        <f t="shared" si="5"/>
        <v>94.96080000000002</v>
      </c>
      <c r="G66">
        <f t="shared" si="6"/>
        <v>43.16400000000001</v>
      </c>
      <c r="H66">
        <f t="shared" si="0"/>
        <v>9.81</v>
      </c>
    </row>
    <row r="67" spans="1:8" ht="12.75">
      <c r="A67">
        <f t="shared" si="7"/>
        <v>4.5</v>
      </c>
      <c r="B67">
        <f t="shared" si="2"/>
        <v>91.75549224996212</v>
      </c>
      <c r="C67">
        <f t="shared" si="8"/>
        <v>37.74324902654172</v>
      </c>
      <c r="D67">
        <f t="shared" si="4"/>
        <v>5.928093491708247</v>
      </c>
      <c r="F67">
        <f t="shared" si="5"/>
        <v>99.32625</v>
      </c>
      <c r="G67">
        <f t="shared" si="6"/>
        <v>44.145</v>
      </c>
      <c r="H67">
        <f t="shared" si="0"/>
        <v>9.81</v>
      </c>
    </row>
    <row r="68" spans="1:8" ht="12.75">
      <c r="A68">
        <f t="shared" si="7"/>
        <v>4.6</v>
      </c>
      <c r="B68">
        <f t="shared" si="2"/>
        <v>95.55945762007482</v>
      </c>
      <c r="C68">
        <f t="shared" si="8"/>
        <v>38.33605837571255</v>
      </c>
      <c r="D68">
        <f t="shared" si="4"/>
        <v>5.805194561883041</v>
      </c>
      <c r="F68">
        <f t="shared" si="5"/>
        <v>103.78979999999999</v>
      </c>
      <c r="G68">
        <f t="shared" si="6"/>
        <v>45.126</v>
      </c>
      <c r="H68">
        <f t="shared" si="0"/>
        <v>9.81</v>
      </c>
    </row>
    <row r="69" spans="1:8" ht="12.75">
      <c r="A69">
        <f t="shared" si="7"/>
        <v>4.699999999999999</v>
      </c>
      <c r="B69">
        <f t="shared" si="2"/>
        <v>99.42208943045549</v>
      </c>
      <c r="C69">
        <f t="shared" si="8"/>
        <v>38.91657783190085</v>
      </c>
      <c r="D69">
        <f t="shared" si="4"/>
        <v>5.682987417851069</v>
      </c>
      <c r="F69">
        <f t="shared" si="5"/>
        <v>108.35144999999997</v>
      </c>
      <c r="G69">
        <f t="shared" si="6"/>
        <v>46.10699999999999</v>
      </c>
      <c r="H69">
        <f t="shared" si="0"/>
        <v>9.81</v>
      </c>
    </row>
    <row r="70" spans="1:8" ht="12.75">
      <c r="A70">
        <f t="shared" si="7"/>
        <v>4.799999999999999</v>
      </c>
      <c r="B70">
        <f t="shared" si="2"/>
        <v>103.34216215073482</v>
      </c>
      <c r="C70">
        <f t="shared" si="8"/>
        <v>39.48487657368596</v>
      </c>
      <c r="D70">
        <f t="shared" si="4"/>
        <v>5.561573822343141</v>
      </c>
      <c r="F70">
        <f t="shared" si="5"/>
        <v>113.01119999999995</v>
      </c>
      <c r="G70">
        <f t="shared" si="6"/>
        <v>47.087999999999994</v>
      </c>
      <c r="H70">
        <f t="shared" si="0"/>
        <v>9.81</v>
      </c>
    </row>
    <row r="71" spans="1:8" ht="12.75">
      <c r="A71">
        <f t="shared" si="7"/>
        <v>4.899999999999999</v>
      </c>
      <c r="B71">
        <f t="shared" si="2"/>
        <v>107.31845767721514</v>
      </c>
      <c r="C71">
        <f t="shared" si="8"/>
        <v>40.04103395592027</v>
      </c>
      <c r="D71">
        <f t="shared" si="4"/>
        <v>5.4410500092937895</v>
      </c>
      <c r="F71">
        <f t="shared" si="5"/>
        <v>117.76904999999995</v>
      </c>
      <c r="G71">
        <f t="shared" si="6"/>
        <v>48.06899999999999</v>
      </c>
      <c r="H71">
        <f t="shared" si="0"/>
        <v>9.81</v>
      </c>
    </row>
    <row r="72" spans="1:8" ht="12.75">
      <c r="A72">
        <f t="shared" si="7"/>
        <v>4.999999999999998</v>
      </c>
      <c r="B72">
        <f t="shared" si="2"/>
        <v>111.34976632285363</v>
      </c>
      <c r="C72">
        <f t="shared" si="8"/>
        <v>40.58513895684965</v>
      </c>
      <c r="D72">
        <f t="shared" si="4"/>
        <v>5.3215067011999855</v>
      </c>
      <c r="F72">
        <f t="shared" si="5"/>
        <v>122.62499999999991</v>
      </c>
      <c r="G72">
        <f t="shared" si="6"/>
        <v>49.04999999999998</v>
      </c>
      <c r="H72">
        <f t="shared" si="0"/>
        <v>9.81</v>
      </c>
    </row>
    <row r="73" spans="1:8" ht="12.75">
      <c r="A73">
        <f t="shared" si="7"/>
        <v>5.099999999999998</v>
      </c>
      <c r="B73">
        <f t="shared" si="2"/>
        <v>115.43488775204459</v>
      </c>
      <c r="C73">
        <f t="shared" si="8"/>
        <v>41.117289626969644</v>
      </c>
      <c r="D73">
        <f t="shared" si="4"/>
        <v>5.203029145419413</v>
      </c>
      <c r="F73">
        <f t="shared" si="5"/>
        <v>127.5790499999999</v>
      </c>
      <c r="G73">
        <f t="shared" si="6"/>
        <v>50.030999999999985</v>
      </c>
      <c r="H73">
        <f t="shared" si="0"/>
        <v>9.81</v>
      </c>
    </row>
    <row r="74" spans="1:8" ht="12.75">
      <c r="A74">
        <f t="shared" si="7"/>
        <v>5.1999999999999975</v>
      </c>
      <c r="B74">
        <f t="shared" si="2"/>
        <v>119.57263186046865</v>
      </c>
      <c r="C74">
        <f t="shared" si="8"/>
        <v>41.63759254151159</v>
      </c>
      <c r="D74">
        <f t="shared" si="4"/>
        <v>5.085697168020735</v>
      </c>
      <c r="F74">
        <f t="shared" si="5"/>
        <v>132.6311999999999</v>
      </c>
      <c r="G74">
        <f t="shared" si="6"/>
        <v>51.01199999999998</v>
      </c>
      <c r="H74">
        <f t="shared" si="0"/>
        <v>9.81</v>
      </c>
    </row>
    <row r="75" spans="1:8" ht="12.75">
      <c r="A75">
        <f t="shared" si="7"/>
        <v>5.299999999999997</v>
      </c>
      <c r="B75">
        <f t="shared" si="2"/>
        <v>123.76181960045992</v>
      </c>
      <c r="C75">
        <f t="shared" si="8"/>
        <v>42.14616225831366</v>
      </c>
      <c r="D75">
        <f t="shared" si="4"/>
        <v>4.96958524379132</v>
      </c>
      <c r="F75">
        <f t="shared" si="5"/>
        <v>137.78144999999986</v>
      </c>
      <c r="G75">
        <f t="shared" si="6"/>
        <v>51.992999999999974</v>
      </c>
      <c r="H75">
        <f t="shared" si="0"/>
        <v>9.81</v>
      </c>
    </row>
    <row r="76" spans="1:8" ht="12.75">
      <c r="A76">
        <f t="shared" si="7"/>
        <v>5.399999999999997</v>
      </c>
      <c r="B76">
        <f t="shared" si="2"/>
        <v>128.00128375251023</v>
      </c>
      <c r="C76">
        <f t="shared" si="8"/>
        <v>42.64312078269279</v>
      </c>
      <c r="D76">
        <f t="shared" si="4"/>
        <v>4.8547625810120385</v>
      </c>
      <c r="F76">
        <f t="shared" si="5"/>
        <v>143.02979999999982</v>
      </c>
      <c r="G76">
        <f t="shared" si="6"/>
        <v>52.97399999999997</v>
      </c>
      <c r="H76">
        <f t="shared" si="0"/>
        <v>9.81</v>
      </c>
    </row>
    <row r="77" spans="1:8" ht="12.75">
      <c r="A77">
        <f t="shared" si="7"/>
        <v>5.4999999999999964</v>
      </c>
      <c r="B77">
        <f t="shared" si="2"/>
        <v>132.28986964368457</v>
      </c>
      <c r="C77">
        <f t="shared" si="8"/>
        <v>43.12859704079399</v>
      </c>
      <c r="D77">
        <f t="shared" si="4"/>
        <v>4.741293219622924</v>
      </c>
      <c r="F77">
        <f t="shared" si="5"/>
        <v>148.37624999999983</v>
      </c>
      <c r="G77">
        <f t="shared" si="6"/>
        <v>53.95499999999997</v>
      </c>
      <c r="H77">
        <f t="shared" si="0"/>
        <v>9.81</v>
      </c>
    </row>
    <row r="78" spans="1:8" ht="12.75">
      <c r="A78">
        <f t="shared" si="7"/>
        <v>5.599999999999996</v>
      </c>
      <c r="B78">
        <f t="shared" si="2"/>
        <v>136.6264358138621</v>
      </c>
      <c r="C78">
        <f t="shared" si="8"/>
        <v>43.602726362756286</v>
      </c>
      <c r="D78">
        <f t="shared" si="4"/>
        <v>4.62923614142678</v>
      </c>
      <c r="F78">
        <f t="shared" si="5"/>
        <v>153.8207999999998</v>
      </c>
      <c r="G78">
        <f t="shared" si="6"/>
        <v>54.935999999999964</v>
      </c>
      <c r="H78">
        <f t="shared" si="0"/>
        <v>9.81</v>
      </c>
    </row>
    <row r="79" spans="1:8" ht="12.75">
      <c r="A79">
        <f t="shared" si="7"/>
        <v>5.699999999999996</v>
      </c>
      <c r="B79">
        <f t="shared" si="2"/>
        <v>141.00985463084484</v>
      </c>
      <c r="C79">
        <f t="shared" si="8"/>
        <v>44.06564997689897</v>
      </c>
      <c r="D79">
        <f t="shared" si="4"/>
        <v>4.5186453910090805</v>
      </c>
      <c r="F79">
        <f t="shared" si="5"/>
        <v>159.36344999999977</v>
      </c>
      <c r="G79">
        <f t="shared" si="6"/>
        <v>55.91699999999996</v>
      </c>
      <c r="H79">
        <f t="shared" si="0"/>
        <v>9.81</v>
      </c>
    </row>
    <row r="80" spans="1:8" ht="12.75">
      <c r="A80">
        <f t="shared" si="7"/>
        <v>5.799999999999995</v>
      </c>
      <c r="B80">
        <f t="shared" si="2"/>
        <v>145.43901285548978</v>
      </c>
      <c r="C80">
        <f t="shared" si="8"/>
        <v>44.51751451599988</v>
      </c>
      <c r="D80">
        <f t="shared" si="4"/>
        <v>4.409570206090842</v>
      </c>
      <c r="F80">
        <f t="shared" si="5"/>
        <v>165.00419999999974</v>
      </c>
      <c r="G80">
        <f t="shared" si="6"/>
        <v>56.89799999999996</v>
      </c>
      <c r="H80">
        <f t="shared" si="0"/>
        <v>9.81</v>
      </c>
    </row>
    <row r="81" spans="1:8" ht="12.75">
      <c r="A81">
        <f t="shared" si="7"/>
        <v>5.899999999999995</v>
      </c>
      <c r="B81">
        <f t="shared" si="2"/>
        <v>149.91281215812023</v>
      </c>
      <c r="C81">
        <f t="shared" si="8"/>
        <v>44.95847153660896</v>
      </c>
      <c r="D81">
        <f t="shared" si="4"/>
        <v>4.302055156075486</v>
      </c>
      <c r="F81">
        <f t="shared" si="5"/>
        <v>170.7430499999997</v>
      </c>
      <c r="G81">
        <f t="shared" si="6"/>
        <v>57.878999999999955</v>
      </c>
      <c r="H81">
        <f t="shared" si="0"/>
        <v>9.81</v>
      </c>
    </row>
    <row r="82" spans="1:8" ht="12.75">
      <c r="A82">
        <f t="shared" si="7"/>
        <v>5.999999999999995</v>
      </c>
      <c r="B82">
        <f t="shared" si="2"/>
        <v>154.4301695875615</v>
      </c>
      <c r="C82">
        <f t="shared" si="8"/>
        <v>45.38867705221651</v>
      </c>
      <c r="D82">
        <f t="shared" si="4"/>
        <v>4.196140287600145</v>
      </c>
      <c r="F82">
        <f t="shared" si="5"/>
        <v>176.5799999999997</v>
      </c>
      <c r="G82">
        <f t="shared" si="6"/>
        <v>58.85999999999995</v>
      </c>
      <c r="H82">
        <f t="shared" si="0"/>
        <v>9.81</v>
      </c>
    </row>
    <row r="83" spans="1:8" ht="12.75">
      <c r="A83">
        <f t="shared" si="7"/>
        <v>6.099999999999994</v>
      </c>
      <c r="B83">
        <f t="shared" si="2"/>
        <v>158.99001799422115</v>
      </c>
      <c r="C83">
        <f t="shared" si="8"/>
        <v>45.808291080976524</v>
      </c>
      <c r="D83">
        <f t="shared" si="4"/>
        <v>4.091861275955434</v>
      </c>
      <c r="F83">
        <f t="shared" si="5"/>
        <v>182.51504999999966</v>
      </c>
      <c r="G83">
        <f t="shared" si="6"/>
        <v>59.840999999999944</v>
      </c>
      <c r="H83">
        <f t="shared" si="0"/>
        <v>9.81</v>
      </c>
    </row>
    <row r="84" spans="1:8" ht="12.75">
      <c r="A84">
        <f t="shared" si="7"/>
        <v>6.199999999999994</v>
      </c>
      <c r="B84">
        <f t="shared" si="2"/>
        <v>163.59130640869859</v>
      </c>
      <c r="C84">
        <f t="shared" si="8"/>
        <v>46.21747720857207</v>
      </c>
      <c r="D84">
        <f t="shared" si="4"/>
        <v>3.9892495812947057</v>
      </c>
      <c r="F84">
        <f t="shared" si="5"/>
        <v>188.54819999999964</v>
      </c>
      <c r="G84">
        <f t="shared" si="6"/>
        <v>60.821999999999946</v>
      </c>
      <c r="H84">
        <f t="shared" si="0"/>
        <v>9.81</v>
      </c>
    </row>
    <row r="85" spans="1:8" ht="12.75">
      <c r="A85">
        <f t="shared" si="7"/>
        <v>6.299999999999994</v>
      </c>
      <c r="B85">
        <f t="shared" si="2"/>
        <v>168.23300037746228</v>
      </c>
      <c r="C85">
        <f t="shared" si="8"/>
        <v>46.61640216670154</v>
      </c>
      <c r="D85">
        <f t="shared" si="4"/>
        <v>3.8883326086131365</v>
      </c>
      <c r="F85">
        <f t="shared" si="5"/>
        <v>194.6794499999996</v>
      </c>
      <c r="G85">
        <f t="shared" si="6"/>
        <v>61.80299999999994</v>
      </c>
      <c r="H85">
        <f t="shared" si="0"/>
        <v>9.81</v>
      </c>
    </row>
    <row r="86" spans="1:8" ht="12.75">
      <c r="A86">
        <f t="shared" si="7"/>
        <v>6.399999999999993</v>
      </c>
      <c r="B86">
        <f t="shared" si="2"/>
        <v>172.9140822571755</v>
      </c>
      <c r="C86">
        <f t="shared" si="8"/>
        <v>47.00523542756285</v>
      </c>
      <c r="D86">
        <f t="shared" si="4"/>
        <v>3.7891338705383384</v>
      </c>
      <c r="F86">
        <f t="shared" si="5"/>
        <v>200.9087999999996</v>
      </c>
      <c r="G86">
        <f t="shared" si="6"/>
        <v>62.783999999999935</v>
      </c>
      <c r="H86">
        <f t="shared" si="0"/>
        <v>9.81</v>
      </c>
    </row>
    <row r="87" spans="1:8" ht="12.75">
      <c r="A87">
        <f t="shared" si="7"/>
        <v>6.499999999999993</v>
      </c>
      <c r="B87">
        <f t="shared" si="2"/>
        <v>177.63355146928447</v>
      </c>
      <c r="C87">
        <f t="shared" si="8"/>
        <v>47.38414881461669</v>
      </c>
      <c r="D87">
        <f t="shared" si="4"/>
        <v>3.6916731520363593</v>
      </c>
      <c r="F87">
        <f t="shared" si="5"/>
        <v>207.23624999999956</v>
      </c>
      <c r="G87">
        <f t="shared" si="6"/>
        <v>63.76499999999994</v>
      </c>
      <c r="H87">
        <f aca="true" t="shared" si="9" ref="H87:H150">$B$12</f>
        <v>9.81</v>
      </c>
    </row>
    <row r="88" spans="1:8" ht="12.75">
      <c r="A88">
        <f t="shared" si="7"/>
        <v>6.5999999999999925</v>
      </c>
      <c r="B88">
        <f aca="true" t="shared" si="10" ref="B88:B151">B87+(C87+C88)*$B$14/2</f>
        <v>182.39042471650632</v>
      </c>
      <c r="C88">
        <f t="shared" si="8"/>
        <v>47.75331612982032</v>
      </c>
      <c r="D88">
        <f aca="true" t="shared" si="11" ref="D88:D151">$B$12*(1-(C88/$B$15)^$B$13)</f>
        <v>3.5959666761998315</v>
      </c>
      <c r="F88">
        <f aca="true" t="shared" si="12" ref="F88:F151">$F$22*A88+0.5*$B$12*A88^2</f>
        <v>213.66179999999954</v>
      </c>
      <c r="G88">
        <f aca="true" t="shared" si="13" ref="G88:G151">$G$22+$B$12*A88</f>
        <v>64.74599999999992</v>
      </c>
      <c r="H88">
        <f t="shared" si="9"/>
        <v>9.81</v>
      </c>
    </row>
    <row r="89" spans="1:8" ht="12.75">
      <c r="A89">
        <f t="shared" si="7"/>
        <v>6.699999999999992</v>
      </c>
      <c r="B89">
        <f t="shared" si="10"/>
        <v>187.18373616286934</v>
      </c>
      <c r="C89">
        <f t="shared" si="8"/>
        <v>48.1129127974403</v>
      </c>
      <c r="D89">
        <f t="shared" si="11"/>
        <v>3.502027270347592</v>
      </c>
      <c r="F89">
        <f t="shared" si="12"/>
        <v>220.1854499999995</v>
      </c>
      <c r="G89">
        <f t="shared" si="13"/>
        <v>65.72699999999993</v>
      </c>
      <c r="H89">
        <f t="shared" si="9"/>
        <v>9.81</v>
      </c>
    </row>
    <row r="90" spans="1:8" ht="12.75">
      <c r="A90">
        <f t="shared" si="7"/>
        <v>6.799999999999992</v>
      </c>
      <c r="B90">
        <f t="shared" si="10"/>
        <v>192.0125375789651</v>
      </c>
      <c r="C90">
        <f t="shared" si="8"/>
        <v>48.463115524475064</v>
      </c>
      <c r="D90">
        <f t="shared" si="11"/>
        <v>3.4098645317272713</v>
      </c>
      <c r="F90">
        <f t="shared" si="12"/>
        <v>226.80719999999945</v>
      </c>
      <c r="G90">
        <f t="shared" si="13"/>
        <v>66.70799999999993</v>
      </c>
      <c r="H90">
        <f t="shared" si="9"/>
        <v>9.81</v>
      </c>
    </row>
    <row r="91" spans="1:8" ht="12.75">
      <c r="A91">
        <f t="shared" si="7"/>
        <v>6.8999999999999915</v>
      </c>
      <c r="B91">
        <f t="shared" si="10"/>
        <v>196.87589845407123</v>
      </c>
      <c r="C91">
        <f t="shared" si="8"/>
        <v>48.80410197764779</v>
      </c>
      <c r="D91">
        <f t="shared" si="11"/>
        <v>3.319484992173344</v>
      </c>
      <c r="F91">
        <f t="shared" si="12"/>
        <v>233.52704999999946</v>
      </c>
      <c r="G91">
        <f t="shared" si="13"/>
        <v>67.68899999999992</v>
      </c>
      <c r="H91">
        <f t="shared" si="9"/>
        <v>9.81</v>
      </c>
    </row>
    <row r="92" spans="1:8" ht="12.75">
      <c r="A92">
        <f t="shared" si="7"/>
        <v>6.999999999999991</v>
      </c>
      <c r="B92">
        <f t="shared" si="10"/>
        <v>201.7729060767969</v>
      </c>
      <c r="C92">
        <f t="shared" si="8"/>
        <v>49.13605047686512</v>
      </c>
      <c r="D92">
        <f t="shared" si="11"/>
        <v>3.2308922811327734</v>
      </c>
      <c r="F92">
        <f t="shared" si="12"/>
        <v>240.34499999999943</v>
      </c>
      <c r="G92">
        <f t="shared" si="13"/>
        <v>68.66999999999992</v>
      </c>
      <c r="H92">
        <f t="shared" si="9"/>
        <v>9.81</v>
      </c>
    </row>
    <row r="93" spans="1:8" ht="12.75">
      <c r="A93">
        <f t="shared" si="7"/>
        <v>7.099999999999991</v>
      </c>
      <c r="B93">
        <f t="shared" si="10"/>
        <v>206.70266558588906</v>
      </c>
      <c r="C93">
        <f t="shared" si="8"/>
        <v>49.4591397049784</v>
      </c>
      <c r="D93">
        <f t="shared" si="11"/>
        <v>3.144087286528344</v>
      </c>
      <c r="F93">
        <f t="shared" si="12"/>
        <v>247.26104999999936</v>
      </c>
      <c r="G93">
        <f t="shared" si="13"/>
        <v>69.65099999999991</v>
      </c>
      <c r="H93">
        <f t="shared" si="9"/>
        <v>9.81</v>
      </c>
    </row>
    <row r="94" spans="1:8" ht="12.75">
      <c r="A94">
        <f t="shared" si="7"/>
        <v>7.19999999999999</v>
      </c>
      <c r="B94">
        <f t="shared" si="10"/>
        <v>211.66429999281954</v>
      </c>
      <c r="C94">
        <f t="shared" si="8"/>
        <v>49.773548433631234</v>
      </c>
      <c r="D94">
        <f t="shared" si="11"/>
        <v>3.0590683129855316</v>
      </c>
      <c r="F94">
        <f t="shared" si="12"/>
        <v>254.27519999999933</v>
      </c>
      <c r="G94">
        <f t="shared" si="13"/>
        <v>70.6319999999999</v>
      </c>
      <c r="H94">
        <f t="shared" si="9"/>
        <v>9.81</v>
      </c>
    </row>
    <row r="95" spans="1:8" ht="12.75">
      <c r="A95">
        <f t="shared" si="7"/>
        <v>7.29999999999999</v>
      </c>
      <c r="B95">
        <f t="shared" si="10"/>
        <v>216.65695017774758</v>
      </c>
      <c r="C95">
        <f t="shared" si="8"/>
        <v>50.079455264929784</v>
      </c>
      <c r="D95">
        <f t="shared" si="11"/>
        <v>2.9758312370025193</v>
      </c>
      <c r="F95">
        <f t="shared" si="12"/>
        <v>261.3874499999993</v>
      </c>
      <c r="G95">
        <f t="shared" si="13"/>
        <v>71.6129999999999</v>
      </c>
      <c r="H95">
        <f t="shared" si="9"/>
        <v>9.81</v>
      </c>
    </row>
    <row r="96" spans="1:8" ht="12.75">
      <c r="A96">
        <f t="shared" si="7"/>
        <v>7.39999999999999</v>
      </c>
      <c r="B96">
        <f t="shared" si="10"/>
        <v>221.67977486042557</v>
      </c>
      <c r="C96">
        <f t="shared" si="8"/>
        <v>50.377038388630034</v>
      </c>
      <c r="D96">
        <f t="shared" si="11"/>
        <v>2.8943696586941012</v>
      </c>
      <c r="F96">
        <f t="shared" si="12"/>
        <v>268.59779999999927</v>
      </c>
      <c r="G96">
        <f t="shared" si="13"/>
        <v>72.59399999999991</v>
      </c>
      <c r="H96">
        <f t="shared" si="9"/>
        <v>9.81</v>
      </c>
    </row>
    <row r="97" spans="1:8" ht="12.75">
      <c r="A97">
        <f t="shared" si="7"/>
        <v>7.499999999999989</v>
      </c>
      <c r="B97">
        <f t="shared" si="10"/>
        <v>226.73195054758204</v>
      </c>
      <c r="C97">
        <f t="shared" si="8"/>
        <v>50.66647535449945</v>
      </c>
      <c r="D97">
        <f t="shared" si="11"/>
        <v>2.8146750497889284</v>
      </c>
      <c r="F97">
        <f t="shared" si="12"/>
        <v>275.90624999999926</v>
      </c>
      <c r="G97">
        <f t="shared" si="13"/>
        <v>73.5749999999999</v>
      </c>
      <c r="H97">
        <f t="shared" si="9"/>
        <v>9.81</v>
      </c>
    </row>
    <row r="98" spans="1:8" ht="12.75">
      <c r="A98">
        <f t="shared" si="7"/>
        <v>7.599999999999989</v>
      </c>
      <c r="B98">
        <f t="shared" si="10"/>
        <v>231.81267145828093</v>
      </c>
      <c r="C98">
        <f t="shared" si="8"/>
        <v>50.94794285947834</v>
      </c>
      <c r="D98">
        <f t="shared" si="11"/>
        <v>2.736736897605475</v>
      </c>
      <c r="F98">
        <f t="shared" si="12"/>
        <v>283.3127999999992</v>
      </c>
      <c r="G98">
        <f t="shared" si="13"/>
        <v>74.5559999999999</v>
      </c>
      <c r="H98">
        <f t="shared" si="9"/>
        <v>9.81</v>
      </c>
    </row>
    <row r="99" spans="1:8" ht="12.75">
      <c r="A99">
        <f t="shared" si="7"/>
        <v>7.699999999999989</v>
      </c>
      <c r="B99">
        <f t="shared" si="10"/>
        <v>236.9211494287168</v>
      </c>
      <c r="C99">
        <f t="shared" si="8"/>
        <v>51.22161654923889</v>
      </c>
      <c r="D99">
        <f t="shared" si="11"/>
        <v>2.6605428447754575</v>
      </c>
      <c r="F99">
        <f t="shared" si="12"/>
        <v>290.81744999999916</v>
      </c>
      <c r="G99">
        <f t="shared" si="13"/>
        <v>75.53699999999989</v>
      </c>
      <c r="H99">
        <f t="shared" si="9"/>
        <v>9.81</v>
      </c>
    </row>
    <row r="100" spans="1:8" ht="12.75">
      <c r="A100">
        <f t="shared" si="7"/>
        <v>7.799999999999988</v>
      </c>
      <c r="B100">
        <f t="shared" si="10"/>
        <v>242.05661379786457</v>
      </c>
      <c r="C100">
        <f t="shared" si="8"/>
        <v>51.487670833716436</v>
      </c>
      <c r="D100">
        <f t="shared" si="11"/>
        <v>2.5860788245239106</v>
      </c>
      <c r="F100">
        <f t="shared" si="12"/>
        <v>298.4201999999991</v>
      </c>
      <c r="G100">
        <f t="shared" si="13"/>
        <v>76.51799999999989</v>
      </c>
      <c r="H100">
        <f t="shared" si="9"/>
        <v>9.81</v>
      </c>
    </row>
    <row r="101" spans="1:8" ht="12.75">
      <c r="A101">
        <f aca="true" t="shared" si="14" ref="A101:A164">A100+$B$14</f>
        <v>7.899999999999988</v>
      </c>
      <c r="B101">
        <f t="shared" si="10"/>
        <v>247.21831127535884</v>
      </c>
      <c r="C101">
        <f aca="true" t="shared" si="15" ref="C101:C164">C100+D100*$B$14</f>
        <v>51.746278716168824</v>
      </c>
      <c r="D101">
        <f t="shared" si="11"/>
        <v>2.513329191352863</v>
      </c>
      <c r="F101">
        <f t="shared" si="12"/>
        <v>306.1210499999991</v>
      </c>
      <c r="G101">
        <f t="shared" si="13"/>
        <v>77.49899999999988</v>
      </c>
      <c r="H101">
        <f t="shared" si="9"/>
        <v>9.81</v>
      </c>
    </row>
    <row r="102" spans="1:8" ht="12.75">
      <c r="A102">
        <f t="shared" si="14"/>
        <v>7.999999999999988</v>
      </c>
      <c r="B102">
        <f t="shared" si="10"/>
        <v>252.4055057929325</v>
      </c>
      <c r="C102">
        <f t="shared" si="15"/>
        <v>51.99761163530411</v>
      </c>
      <c r="D102">
        <f t="shared" si="11"/>
        <v>2.4422768470106355</v>
      </c>
      <c r="F102">
        <f t="shared" si="12"/>
        <v>313.91999999999905</v>
      </c>
      <c r="G102">
        <f t="shared" si="13"/>
        <v>78.47999999999988</v>
      </c>
      <c r="H102">
        <f t="shared" si="9"/>
        <v>9.81</v>
      </c>
    </row>
    <row r="103" spans="1:8" ht="12.75">
      <c r="A103">
        <f t="shared" si="14"/>
        <v>8.099999999999987</v>
      </c>
      <c r="B103">
        <f t="shared" si="10"/>
        <v>257.61747834069797</v>
      </c>
      <c r="C103">
        <f t="shared" si="15"/>
        <v>52.24183932000518</v>
      </c>
      <c r="D103">
        <f t="shared" si="11"/>
        <v>2.3729033616610233</v>
      </c>
      <c r="F103">
        <f t="shared" si="12"/>
        <v>321.81704999999897</v>
      </c>
      <c r="G103">
        <f t="shared" si="13"/>
        <v>79.46099999999988</v>
      </c>
      <c r="H103">
        <f t="shared" si="9"/>
        <v>9.81</v>
      </c>
    </row>
    <row r="104" spans="1:8" ht="12.75">
      <c r="A104">
        <f t="shared" si="14"/>
        <v>8.199999999999987</v>
      </c>
      <c r="B104">
        <f t="shared" si="10"/>
        <v>262.8535267895068</v>
      </c>
      <c r="C104">
        <f t="shared" si="15"/>
        <v>52.47912965617128</v>
      </c>
      <c r="D104">
        <f t="shared" si="11"/>
        <v>2.305189090196332</v>
      </c>
      <c r="F104">
        <f t="shared" si="12"/>
        <v>329.81219999999894</v>
      </c>
      <c r="G104">
        <f t="shared" si="13"/>
        <v>80.44199999999988</v>
      </c>
      <c r="H104">
        <f t="shared" si="9"/>
        <v>9.81</v>
      </c>
    </row>
    <row r="105" spans="1:8" ht="12.75">
      <c r="A105">
        <f t="shared" si="14"/>
        <v>8.299999999999986</v>
      </c>
      <c r="B105">
        <f t="shared" si="10"/>
        <v>268.11296570057493</v>
      </c>
      <c r="C105">
        <f t="shared" si="15"/>
        <v>52.70964856519092</v>
      </c>
      <c r="D105">
        <f t="shared" si="11"/>
        <v>2.2391132836653327</v>
      </c>
      <c r="F105">
        <f t="shared" si="12"/>
        <v>337.9054499999989</v>
      </c>
      <c r="G105">
        <f t="shared" si="13"/>
        <v>81.42299999999987</v>
      </c>
      <c r="H105">
        <f t="shared" si="9"/>
        <v>9.81</v>
      </c>
    </row>
    <row r="106" spans="1:8" ht="12.75">
      <c r="A106">
        <f t="shared" si="14"/>
        <v>8.399999999999986</v>
      </c>
      <c r="B106">
        <f t="shared" si="10"/>
        <v>273.39512612351234</v>
      </c>
      <c r="C106">
        <f t="shared" si="15"/>
        <v>52.93355989355745</v>
      </c>
      <c r="D106">
        <f t="shared" si="11"/>
        <v>2.174654195811828</v>
      </c>
      <c r="F106">
        <f t="shared" si="12"/>
        <v>346.09679999999884</v>
      </c>
      <c r="G106">
        <f t="shared" si="13"/>
        <v>82.40399999999987</v>
      </c>
      <c r="H106">
        <f t="shared" si="9"/>
        <v>9.81</v>
      </c>
    </row>
    <row r="107" spans="1:8" ht="12.75">
      <c r="A107">
        <f t="shared" si="14"/>
        <v>8.499999999999986</v>
      </c>
      <c r="B107">
        <f t="shared" si="10"/>
        <v>278.69935538384715</v>
      </c>
      <c r="C107">
        <f t="shared" si="15"/>
        <v>53.15102531313863</v>
      </c>
      <c r="D107">
        <f t="shared" si="11"/>
        <v>2.1117891847417125</v>
      </c>
      <c r="F107">
        <f t="shared" si="12"/>
        <v>354.3862499999988</v>
      </c>
      <c r="G107">
        <f t="shared" si="13"/>
        <v>83.38499999999986</v>
      </c>
      <c r="H107">
        <f t="shared" si="9"/>
        <v>9.81</v>
      </c>
    </row>
    <row r="108" spans="1:8" ht="12.75">
      <c r="A108">
        <f t="shared" si="14"/>
        <v>8.599999999999985</v>
      </c>
      <c r="B108">
        <f t="shared" si="10"/>
        <v>284.02501686108474</v>
      </c>
      <c r="C108">
        <f t="shared" si="15"/>
        <v>53.3622042316128</v>
      </c>
      <c r="D108">
        <f t="shared" si="11"/>
        <v>2.050494809756433</v>
      </c>
      <c r="F108">
        <f t="shared" si="12"/>
        <v>362.7737999999988</v>
      </c>
      <c r="G108">
        <f t="shared" si="13"/>
        <v>84.36599999999986</v>
      </c>
      <c r="H108">
        <f t="shared" si="9"/>
        <v>9.81</v>
      </c>
    </row>
    <row r="109" spans="1:8" ht="12.75">
      <c r="A109">
        <f t="shared" si="14"/>
        <v>8.699999999999985</v>
      </c>
      <c r="B109">
        <f t="shared" si="10"/>
        <v>289.3714897582948</v>
      </c>
      <c r="C109">
        <f t="shared" si="15"/>
        <v>53.567253712588446</v>
      </c>
      <c r="D109">
        <f t="shared" si="11"/>
        <v>1.9907469234084638</v>
      </c>
      <c r="F109">
        <f t="shared" si="12"/>
        <v>371.25944999999876</v>
      </c>
      <c r="G109">
        <f t="shared" si="13"/>
        <v>85.34699999999985</v>
      </c>
      <c r="H109">
        <f t="shared" si="9"/>
        <v>9.81</v>
      </c>
    </row>
    <row r="110" spans="1:8" ht="12.75">
      <c r="A110">
        <f t="shared" si="14"/>
        <v>8.799999999999985</v>
      </c>
      <c r="B110">
        <f t="shared" si="10"/>
        <v>294.7381688641707</v>
      </c>
      <c r="C110">
        <f t="shared" si="15"/>
        <v>53.76632840492929</v>
      </c>
      <c r="D110">
        <f t="shared" si="11"/>
        <v>1.9325207588502253</v>
      </c>
      <c r="F110">
        <f t="shared" si="12"/>
        <v>379.84319999999866</v>
      </c>
      <c r="G110">
        <f t="shared" si="13"/>
        <v>86.32799999999986</v>
      </c>
      <c r="H110">
        <f t="shared" si="9"/>
        <v>9.81</v>
      </c>
    </row>
    <row r="111" spans="1:8" ht="12.75">
      <c r="A111">
        <f t="shared" si="14"/>
        <v>8.899999999999984</v>
      </c>
      <c r="B111">
        <f t="shared" si="10"/>
        <v>300.12446430845785</v>
      </c>
      <c r="C111">
        <f t="shared" si="15"/>
        <v>53.95958048081431</v>
      </c>
      <c r="D111">
        <f t="shared" si="11"/>
        <v>1.8757910125615764</v>
      </c>
      <c r="F111">
        <f t="shared" si="12"/>
        <v>388.52504999999866</v>
      </c>
      <c r="G111">
        <f t="shared" si="13"/>
        <v>87.30899999999986</v>
      </c>
      <c r="H111">
        <f t="shared" si="9"/>
        <v>9.81</v>
      </c>
    </row>
    <row r="112" spans="1:8" ht="12.75">
      <c r="A112">
        <f t="shared" si="14"/>
        <v>8.999999999999984</v>
      </c>
      <c r="B112">
        <f t="shared" si="10"/>
        <v>305.52980131160206</v>
      </c>
      <c r="C112">
        <f t="shared" si="15"/>
        <v>54.147159582070465</v>
      </c>
      <c r="D112">
        <f t="shared" si="11"/>
        <v>1.8205319225530905</v>
      </c>
      <c r="F112">
        <f t="shared" si="12"/>
        <v>397.30499999999864</v>
      </c>
      <c r="G112">
        <f t="shared" si="13"/>
        <v>88.28999999999985</v>
      </c>
      <c r="H112">
        <f t="shared" si="9"/>
        <v>9.81</v>
      </c>
    </row>
    <row r="113" spans="1:8" ht="12.75">
      <c r="A113">
        <f t="shared" si="14"/>
        <v>9.099999999999984</v>
      </c>
      <c r="B113">
        <f t="shared" si="10"/>
        <v>310.95361992942185</v>
      </c>
      <c r="C113">
        <f t="shared" si="15"/>
        <v>54.329212774325775</v>
      </c>
      <c r="D113">
        <f t="shared" si="11"/>
        <v>1.7667173421525506</v>
      </c>
      <c r="F113">
        <f t="shared" si="12"/>
        <v>406.18304999999856</v>
      </c>
      <c r="G113">
        <f t="shared" si="13"/>
        <v>89.27099999999984</v>
      </c>
      <c r="H113">
        <f t="shared" si="9"/>
        <v>9.81</v>
      </c>
    </row>
    <row r="114" spans="1:8" ht="12.75">
      <c r="A114">
        <f t="shared" si="14"/>
        <v>9.199999999999983</v>
      </c>
      <c r="B114">
        <f t="shared" si="10"/>
        <v>316.39537479356517</v>
      </c>
      <c r="C114">
        <f t="shared" si="15"/>
        <v>54.50588450854103</v>
      </c>
      <c r="D114">
        <f t="shared" si="11"/>
        <v>1.7143208094908244</v>
      </c>
      <c r="F114">
        <f t="shared" si="12"/>
        <v>415.15919999999846</v>
      </c>
      <c r="G114">
        <f t="shared" si="13"/>
        <v>90.25199999999984</v>
      </c>
      <c r="H114">
        <f t="shared" si="9"/>
        <v>9.81</v>
      </c>
    </row>
    <row r="115" spans="1:8" ht="12.75">
      <c r="A115">
        <f t="shared" si="14"/>
        <v>9.299999999999983</v>
      </c>
      <c r="B115">
        <f t="shared" si="10"/>
        <v>321.8545348484667</v>
      </c>
      <c r="C115">
        <f t="shared" si="15"/>
        <v>54.67731658949011</v>
      </c>
      <c r="D115">
        <f t="shared" si="11"/>
        <v>1.6633156128105249</v>
      </c>
      <c r="F115">
        <f t="shared" si="12"/>
        <v>424.23344999999847</v>
      </c>
      <c r="G115">
        <f t="shared" si="13"/>
        <v>91.23299999999983</v>
      </c>
      <c r="H115">
        <f t="shared" si="9"/>
        <v>9.81</v>
      </c>
    </row>
    <row r="116" spans="1:8" ht="12.75">
      <c r="A116">
        <f t="shared" si="14"/>
        <v>9.399999999999983</v>
      </c>
      <c r="B116">
        <f t="shared" si="10"/>
        <v>327.33058308547976</v>
      </c>
      <c r="C116">
        <f t="shared" si="15"/>
        <v>54.843648150771166</v>
      </c>
      <c r="D116">
        <f t="shared" si="11"/>
        <v>1.613674851726778</v>
      </c>
      <c r="F116">
        <f t="shared" si="12"/>
        <v>433.4057999999984</v>
      </c>
      <c r="G116">
        <f t="shared" si="13"/>
        <v>92.21399999999983</v>
      </c>
      <c r="H116">
        <f t="shared" si="9"/>
        <v>9.81</v>
      </c>
    </row>
    <row r="117" spans="1:8" ht="12.75">
      <c r="A117">
        <f t="shared" si="14"/>
        <v>9.499999999999982</v>
      </c>
      <c r="B117">
        <f t="shared" si="10"/>
        <v>332.82301627481553</v>
      </c>
      <c r="C117">
        <f t="shared" si="15"/>
        <v>55.00501563594384</v>
      </c>
      <c r="D117">
        <f t="shared" si="11"/>
        <v>1.5653714945740875</v>
      </c>
      <c r="F117">
        <f t="shared" si="12"/>
        <v>442.67624999999833</v>
      </c>
      <c r="G117">
        <f t="shared" si="13"/>
        <v>93.19499999999984</v>
      </c>
      <c r="H117">
        <f t="shared" si="9"/>
        <v>9.81</v>
      </c>
    </row>
    <row r="118" spans="1:8" ht="12.75">
      <c r="A118">
        <f t="shared" si="14"/>
        <v>9.599999999999982</v>
      </c>
      <c r="B118">
        <f t="shared" si="10"/>
        <v>338.33134469588276</v>
      </c>
      <c r="C118">
        <f t="shared" si="15"/>
        <v>55.16155278540125</v>
      </c>
      <c r="D118">
        <f t="shared" si="11"/>
        <v>1.5183784319767433</v>
      </c>
      <c r="F118">
        <f t="shared" si="12"/>
        <v>452.04479999999836</v>
      </c>
      <c r="G118">
        <f t="shared" si="13"/>
        <v>94.17599999999983</v>
      </c>
      <c r="H118">
        <f t="shared" si="9"/>
        <v>9.81</v>
      </c>
    </row>
    <row r="119" spans="1:8" ht="12.75">
      <c r="A119">
        <f t="shared" si="14"/>
        <v>9.699999999999982</v>
      </c>
      <c r="B119">
        <f t="shared" si="10"/>
        <v>343.85509186658277</v>
      </c>
      <c r="C119">
        <f t="shared" si="15"/>
        <v>55.313390628598924</v>
      </c>
      <c r="D119">
        <f t="shared" si="11"/>
        <v>1.472668526782867</v>
      </c>
      <c r="F119">
        <f t="shared" si="12"/>
        <v>461.5114499999983</v>
      </c>
      <c r="G119">
        <f t="shared" si="13"/>
        <v>95.15699999999983</v>
      </c>
      <c r="H119">
        <f t="shared" si="9"/>
        <v>9.81</v>
      </c>
    </row>
    <row r="120" spans="1:8" ht="12.75">
      <c r="A120">
        <f t="shared" si="14"/>
        <v>9.799999999999981</v>
      </c>
      <c r="B120">
        <f t="shared" si="10"/>
        <v>349.39379427207655</v>
      </c>
      <c r="C120">
        <f t="shared" si="15"/>
        <v>55.46065748127721</v>
      </c>
      <c r="D120">
        <f t="shared" si="11"/>
        <v>1.428214660503627</v>
      </c>
      <c r="F120">
        <f t="shared" si="12"/>
        <v>471.07619999999827</v>
      </c>
      <c r="G120">
        <f t="shared" si="13"/>
        <v>96.13799999999982</v>
      </c>
      <c r="H120">
        <f t="shared" si="9"/>
        <v>9.81</v>
      </c>
    </row>
    <row r="121" spans="1:8" ht="12.75">
      <c r="A121">
        <f t="shared" si="14"/>
        <v>9.89999999999998</v>
      </c>
      <c r="B121">
        <f t="shared" si="10"/>
        <v>354.9470010935068</v>
      </c>
      <c r="C121">
        <f t="shared" si="15"/>
        <v>55.603478947327574</v>
      </c>
      <c r="D121">
        <f t="shared" si="11"/>
        <v>1.3849897763999197</v>
      </c>
      <c r="F121">
        <f t="shared" si="12"/>
        <v>480.73904999999814</v>
      </c>
      <c r="G121">
        <f t="shared" si="13"/>
        <v>97.11899999999982</v>
      </c>
      <c r="H121">
        <f t="shared" si="9"/>
        <v>9.81</v>
      </c>
    </row>
    <row r="122" spans="1:8" ht="12.75">
      <c r="A122">
        <f t="shared" si="14"/>
        <v>9.99999999999998</v>
      </c>
      <c r="B122">
        <f t="shared" si="10"/>
        <v>360.5142739371216</v>
      </c>
      <c r="C122">
        <f t="shared" si="15"/>
        <v>55.741977924967564</v>
      </c>
      <c r="D122">
        <f t="shared" si="11"/>
        <v>1.3429669193588674</v>
      </c>
      <c r="F122">
        <f t="shared" si="12"/>
        <v>490.4999999999981</v>
      </c>
      <c r="G122">
        <f t="shared" si="13"/>
        <v>98.09999999999981</v>
      </c>
      <c r="H122">
        <f t="shared" si="9"/>
        <v>9.81</v>
      </c>
    </row>
    <row r="123" spans="1:8" ht="12.75">
      <c r="A123">
        <f t="shared" si="14"/>
        <v>10.09999999999998</v>
      </c>
      <c r="B123">
        <f t="shared" si="10"/>
        <v>366.0951865642151</v>
      </c>
      <c r="C123">
        <f t="shared" si="15"/>
        <v>55.87627461690345</v>
      </c>
      <c r="D123">
        <f t="shared" si="11"/>
        <v>1.302119272701665</v>
      </c>
      <c r="F123">
        <f t="shared" si="12"/>
        <v>500.35904999999804</v>
      </c>
      <c r="G123">
        <f t="shared" si="13"/>
        <v>99.0809999999998</v>
      </c>
      <c r="H123">
        <f t="shared" si="9"/>
        <v>9.81</v>
      </c>
    </row>
    <row r="124" spans="1:8" ht="12.75">
      <c r="A124">
        <f t="shared" si="14"/>
        <v>10.19999999999998</v>
      </c>
      <c r="B124">
        <f t="shared" si="10"/>
        <v>371.68932462226894</v>
      </c>
      <c r="C124">
        <f t="shared" si="15"/>
        <v>56.00648654417362</v>
      </c>
      <c r="D124">
        <f t="shared" si="11"/>
        <v>1.2624201920631417</v>
      </c>
      <c r="F124">
        <f t="shared" si="12"/>
        <v>510.316199999998</v>
      </c>
      <c r="G124">
        <f t="shared" si="13"/>
        <v>100.06199999999981</v>
      </c>
      <c r="H124">
        <f t="shared" si="9"/>
        <v>9.81</v>
      </c>
    </row>
    <row r="125" spans="1:8" ht="12.75">
      <c r="A125">
        <f t="shared" si="14"/>
        <v>10.29999999999998</v>
      </c>
      <c r="B125">
        <f t="shared" si="10"/>
        <v>377.2962853776466</v>
      </c>
      <c r="C125">
        <f t="shared" si="15"/>
        <v>56.132728563379935</v>
      </c>
      <c r="D125">
        <f t="shared" si="11"/>
        <v>1.223843236481507</v>
      </c>
      <c r="F125">
        <f t="shared" si="12"/>
        <v>520.3714499999979</v>
      </c>
      <c r="G125">
        <f t="shared" si="13"/>
        <v>101.04299999999981</v>
      </c>
      <c r="H125">
        <f t="shared" si="9"/>
        <v>9.81</v>
      </c>
    </row>
    <row r="126" spans="1:8" ht="12.75">
      <c r="A126">
        <f t="shared" si="14"/>
        <v>10.399999999999979</v>
      </c>
      <c r="B126">
        <f t="shared" si="10"/>
        <v>382.915677450167</v>
      </c>
      <c r="C126">
        <f t="shared" si="15"/>
        <v>56.25511288702808</v>
      </c>
      <c r="D126">
        <f t="shared" si="11"/>
        <v>1.1863621968345548</v>
      </c>
      <c r="F126">
        <f t="shared" si="12"/>
        <v>530.5247999999979</v>
      </c>
      <c r="G126">
        <f t="shared" si="13"/>
        <v>102.0239999999998</v>
      </c>
      <c r="H126">
        <f t="shared" si="9"/>
        <v>9.81</v>
      </c>
    </row>
    <row r="127" spans="1:8" ht="12.75">
      <c r="A127">
        <f t="shared" si="14"/>
        <v>10.499999999999979</v>
      </c>
      <c r="B127">
        <f t="shared" si="10"/>
        <v>388.54712054985396</v>
      </c>
      <c r="C127">
        <f t="shared" si="15"/>
        <v>56.373749106711536</v>
      </c>
      <c r="D127">
        <f t="shared" si="11"/>
        <v>1.1499511217558978</v>
      </c>
      <c r="F127">
        <f t="shared" si="12"/>
        <v>540.7762499999978</v>
      </c>
      <c r="G127">
        <f t="shared" si="13"/>
        <v>103.0049999999998</v>
      </c>
      <c r="H127">
        <f t="shared" si="9"/>
        <v>9.81</v>
      </c>
    </row>
    <row r="128" spans="1:8" ht="12.75">
      <c r="A128">
        <f t="shared" si="14"/>
        <v>10.599999999999978</v>
      </c>
      <c r="B128">
        <f t="shared" si="10"/>
        <v>394.1902452161339</v>
      </c>
      <c r="C128">
        <f t="shared" si="15"/>
        <v>56.48874421888713</v>
      </c>
      <c r="D128">
        <f t="shared" si="11"/>
        <v>1.1145843411618226</v>
      </c>
      <c r="F128">
        <f t="shared" si="12"/>
        <v>551.1257999999978</v>
      </c>
      <c r="G128">
        <f t="shared" si="13"/>
        <v>103.98599999999979</v>
      </c>
      <c r="H128">
        <f t="shared" si="9"/>
        <v>9.81</v>
      </c>
    </row>
    <row r="129" spans="1:8" ht="12.75">
      <c r="A129">
        <f t="shared" si="14"/>
        <v>10.699999999999978</v>
      </c>
      <c r="B129">
        <f t="shared" si="10"/>
        <v>399.84469255972846</v>
      </c>
      <c r="C129">
        <f t="shared" si="15"/>
        <v>56.60020265300331</v>
      </c>
      <c r="D129">
        <f t="shared" si="11"/>
        <v>1.0802364875161596</v>
      </c>
      <c r="F129">
        <f t="shared" si="12"/>
        <v>561.5734499999977</v>
      </c>
      <c r="G129">
        <f t="shared" si="13"/>
        <v>104.96699999999979</v>
      </c>
      <c r="H129">
        <f t="shared" si="9"/>
        <v>9.81</v>
      </c>
    </row>
    <row r="130" spans="1:8" ht="12.75">
      <c r="A130">
        <f t="shared" si="14"/>
        <v>10.799999999999978</v>
      </c>
      <c r="B130">
        <f t="shared" si="10"/>
        <v>405.51011400746637</v>
      </c>
      <c r="C130">
        <f t="shared" si="15"/>
        <v>56.70822630175493</v>
      </c>
      <c r="D130">
        <f t="shared" si="11"/>
        <v>1.0468825149568917</v>
      </c>
      <c r="F130">
        <f t="shared" si="12"/>
        <v>572.1191999999977</v>
      </c>
      <c r="G130">
        <f t="shared" si="13"/>
        <v>105.94799999999978</v>
      </c>
      <c r="H130">
        <f t="shared" si="9"/>
        <v>9.81</v>
      </c>
    </row>
    <row r="131" spans="1:8" ht="12.75">
      <c r="A131">
        <f t="shared" si="14"/>
        <v>10.899999999999977</v>
      </c>
      <c r="B131">
        <f t="shared" si="10"/>
        <v>411.18617105021667</v>
      </c>
      <c r="C131">
        <f t="shared" si="15"/>
        <v>56.812914553250614</v>
      </c>
      <c r="D131">
        <f t="shared" si="11"/>
        <v>1.0144977164047464</v>
      </c>
      <c r="F131">
        <f t="shared" si="12"/>
        <v>582.7630499999976</v>
      </c>
      <c r="G131">
        <f t="shared" si="13"/>
        <v>106.92899999999979</v>
      </c>
      <c r="H131">
        <f t="shared" si="9"/>
        <v>9.81</v>
      </c>
    </row>
    <row r="132" spans="1:8" ht="12.75">
      <c r="A132">
        <f t="shared" si="14"/>
        <v>10.999999999999977</v>
      </c>
      <c r="B132">
        <f t="shared" si="10"/>
        <v>416.8725349941238</v>
      </c>
      <c r="C132">
        <f t="shared" si="15"/>
        <v>56.91436432489109</v>
      </c>
      <c r="D132">
        <f t="shared" si="11"/>
        <v>0.9830577387699638</v>
      </c>
      <c r="F132">
        <f t="shared" si="12"/>
        <v>593.5049999999975</v>
      </c>
      <c r="G132">
        <f t="shared" si="13"/>
        <v>107.90999999999978</v>
      </c>
      <c r="H132">
        <f t="shared" si="9"/>
        <v>9.81</v>
      </c>
    </row>
    <row r="133" spans="1:8" ht="12.75">
      <c r="A133">
        <f t="shared" si="14"/>
        <v>11.099999999999977</v>
      </c>
      <c r="B133">
        <f t="shared" si="10"/>
        <v>422.56888671530675</v>
      </c>
      <c r="C133">
        <f t="shared" si="15"/>
        <v>57.01267009876808</v>
      </c>
      <c r="D133">
        <f t="shared" si="11"/>
        <v>0.9525385963696223</v>
      </c>
      <c r="F133">
        <f t="shared" si="12"/>
        <v>604.3450499999975</v>
      </c>
      <c r="G133">
        <f t="shared" si="13"/>
        <v>108.89099999999978</v>
      </c>
      <c r="H133">
        <f t="shared" si="9"/>
        <v>9.81</v>
      </c>
    </row>
    <row r="134" spans="1:8" ht="12.75">
      <c r="A134">
        <f t="shared" si="14"/>
        <v>11.199999999999976</v>
      </c>
      <c r="B134">
        <f t="shared" si="10"/>
        <v>428.2749164181654</v>
      </c>
      <c r="C134">
        <f t="shared" si="15"/>
        <v>57.107923958405046</v>
      </c>
      <c r="D134">
        <f t="shared" si="11"/>
        <v>0.9229166826637989</v>
      </c>
      <c r="F134">
        <f t="shared" si="12"/>
        <v>615.2831999999975</v>
      </c>
      <c r="G134">
        <f t="shared" si="13"/>
        <v>109.87199999999977</v>
      </c>
      <c r="H134">
        <f t="shared" si="9"/>
        <v>9.81</v>
      </c>
    </row>
    <row r="135" spans="1:8" ht="12.75">
      <c r="A135">
        <f t="shared" si="14"/>
        <v>11.299999999999976</v>
      </c>
      <c r="B135">
        <f t="shared" si="10"/>
        <v>433.9903233974192</v>
      </c>
      <c r="C135">
        <f t="shared" si="15"/>
        <v>57.20021562667142</v>
      </c>
      <c r="D135">
        <f t="shared" si="11"/>
        <v>0.894168780414753</v>
      </c>
      <c r="F135">
        <f t="shared" si="12"/>
        <v>626.3194499999973</v>
      </c>
      <c r="G135">
        <f t="shared" si="13"/>
        <v>110.85299999999977</v>
      </c>
      <c r="H135">
        <f t="shared" si="9"/>
        <v>9.81</v>
      </c>
    </row>
    <row r="136" spans="1:8" ht="12.75">
      <c r="A136">
        <f t="shared" si="14"/>
        <v>11.399999999999975</v>
      </c>
      <c r="B136">
        <f t="shared" si="10"/>
        <v>439.7148158039884</v>
      </c>
      <c r="C136">
        <f t="shared" si="15"/>
        <v>57.2896325047129</v>
      </c>
      <c r="D136">
        <f t="shared" si="11"/>
        <v>0.8662720703692206</v>
      </c>
      <c r="F136">
        <f t="shared" si="12"/>
        <v>637.4537999999973</v>
      </c>
      <c r="G136">
        <f t="shared" si="13"/>
        <v>111.83399999999976</v>
      </c>
      <c r="H136">
        <f t="shared" si="9"/>
        <v>9.81</v>
      </c>
    </row>
    <row r="137" spans="1:8" ht="12.75">
      <c r="A137">
        <f t="shared" si="14"/>
        <v>11.499999999999975</v>
      </c>
      <c r="B137">
        <f t="shared" si="10"/>
        <v>445.44811041481154</v>
      </c>
      <c r="C137">
        <f t="shared" si="15"/>
        <v>57.37625971174982</v>
      </c>
      <c r="D137">
        <f t="shared" si="11"/>
        <v>0.8392041385598001</v>
      </c>
      <c r="F137">
        <f t="shared" si="12"/>
        <v>648.6862499999972</v>
      </c>
      <c r="G137">
        <f t="shared" si="13"/>
        <v>112.81499999999976</v>
      </c>
      <c r="H137">
        <f t="shared" si="9"/>
        <v>9.81</v>
      </c>
    </row>
    <row r="138" spans="1:8" ht="12.75">
      <c r="A138">
        <f t="shared" si="14"/>
        <v>11.599999999999975</v>
      </c>
      <c r="B138">
        <f t="shared" si="10"/>
        <v>451.1899324066793</v>
      </c>
      <c r="C138">
        <f t="shared" si="15"/>
        <v>57.460180125605795</v>
      </c>
      <c r="D138">
        <f t="shared" si="11"/>
        <v>0.8129429823172517</v>
      </c>
      <c r="F138">
        <f t="shared" si="12"/>
        <v>660.0167999999971</v>
      </c>
      <c r="G138">
        <f t="shared" si="13"/>
        <v>113.79599999999976</v>
      </c>
      <c r="H138">
        <f t="shared" si="9"/>
        <v>9.81</v>
      </c>
    </row>
    <row r="139" spans="1:8" ht="12.75">
      <c r="A139">
        <f t="shared" si="14"/>
        <v>11.699999999999974</v>
      </c>
      <c r="B139">
        <f t="shared" si="10"/>
        <v>456.94001513415145</v>
      </c>
      <c r="C139">
        <f t="shared" si="15"/>
        <v>57.54147442383752</v>
      </c>
      <c r="D139">
        <f t="shared" si="11"/>
        <v>0.7874670150815731</v>
      </c>
      <c r="F139">
        <f t="shared" si="12"/>
        <v>671.4454499999971</v>
      </c>
      <c r="G139">
        <f t="shared" si="13"/>
        <v>114.77699999999976</v>
      </c>
      <c r="H139">
        <f t="shared" si="9"/>
        <v>9.81</v>
      </c>
    </row>
    <row r="140" spans="1:8" ht="12.75">
      <c r="A140">
        <f t="shared" si="14"/>
        <v>11.799999999999974</v>
      </c>
      <c r="B140">
        <f t="shared" si="10"/>
        <v>462.6980999116106</v>
      </c>
      <c r="C140">
        <f t="shared" si="15"/>
        <v>57.62022112534568</v>
      </c>
      <c r="D140">
        <f t="shared" si="11"/>
        <v>0.7627550700955802</v>
      </c>
      <c r="F140">
        <f t="shared" si="12"/>
        <v>682.972199999997</v>
      </c>
      <c r="G140">
        <f t="shared" si="13"/>
        <v>115.75799999999975</v>
      </c>
      <c r="H140">
        <f t="shared" si="9"/>
        <v>9.81</v>
      </c>
    </row>
    <row r="141" spans="1:8" ht="12.75">
      <c r="A141">
        <f t="shared" si="14"/>
        <v>11.899999999999974</v>
      </c>
      <c r="B141">
        <f t="shared" si="10"/>
        <v>468.46393579949563</v>
      </c>
      <c r="C141">
        <f t="shared" si="15"/>
        <v>57.696496632355235</v>
      </c>
      <c r="D141">
        <f t="shared" si="11"/>
        <v>0.7387864030608926</v>
      </c>
      <c r="F141">
        <f t="shared" si="12"/>
        <v>694.597049999997</v>
      </c>
      <c r="G141">
        <f t="shared" si="13"/>
        <v>116.73899999999975</v>
      </c>
      <c r="H141">
        <f t="shared" si="9"/>
        <v>9.81</v>
      </c>
    </row>
    <row r="142" spans="1:8" ht="12.75">
      <c r="A142">
        <f t="shared" si="14"/>
        <v>11.999999999999973</v>
      </c>
      <c r="B142">
        <f t="shared" si="10"/>
        <v>474.23727939474645</v>
      </c>
      <c r="C142">
        <f t="shared" si="15"/>
        <v>57.770375272661326</v>
      </c>
      <c r="D142">
        <f t="shared" si="11"/>
        <v>0.7155406938322759</v>
      </c>
      <c r="F142">
        <f t="shared" si="12"/>
        <v>706.319999999997</v>
      </c>
      <c r="G142">
        <f t="shared" si="13"/>
        <v>117.71999999999974</v>
      </c>
      <c r="H142">
        <f t="shared" si="9"/>
        <v>9.81</v>
      </c>
    </row>
    <row r="143" spans="1:8" ht="12.75">
      <c r="A143">
        <f t="shared" si="14"/>
        <v>12.099999999999973</v>
      </c>
      <c r="B143">
        <f t="shared" si="10"/>
        <v>480.01789462548174</v>
      </c>
      <c r="C143">
        <f t="shared" si="15"/>
        <v>57.84192934204455</v>
      </c>
      <c r="D143">
        <f t="shared" si="11"/>
        <v>0.6929980472225473</v>
      </c>
      <c r="F143">
        <f t="shared" si="12"/>
        <v>718.1410499999968</v>
      </c>
      <c r="G143">
        <f t="shared" si="13"/>
        <v>118.70099999999974</v>
      </c>
      <c r="H143">
        <f t="shared" si="9"/>
        <v>9.81</v>
      </c>
    </row>
    <row r="144" spans="1:8" ht="12.75">
      <c r="A144">
        <f t="shared" si="14"/>
        <v>12.199999999999973</v>
      </c>
      <c r="B144">
        <f t="shared" si="10"/>
        <v>485.8055525499223</v>
      </c>
      <c r="C144">
        <f t="shared" si="15"/>
        <v>57.91122914676681</v>
      </c>
      <c r="D144">
        <f t="shared" si="11"/>
        <v>0.6711389929865672</v>
      </c>
      <c r="F144">
        <f t="shared" si="12"/>
        <v>730.0601999999967</v>
      </c>
      <c r="G144">
        <f t="shared" si="13"/>
        <v>119.68199999999973</v>
      </c>
      <c r="H144">
        <f t="shared" si="9"/>
        <v>9.81</v>
      </c>
    </row>
    <row r="145" spans="1:8" ht="12.75">
      <c r="A145">
        <f t="shared" si="14"/>
        <v>12.299999999999972</v>
      </c>
      <c r="B145">
        <f t="shared" si="10"/>
        <v>491.6000311595639</v>
      </c>
      <c r="C145">
        <f t="shared" si="15"/>
        <v>57.97834304606546</v>
      </c>
      <c r="D145">
        <f t="shared" si="11"/>
        <v>0.6499444850492511</v>
      </c>
      <c r="F145">
        <f t="shared" si="12"/>
        <v>742.0774499999967</v>
      </c>
      <c r="G145">
        <f t="shared" si="13"/>
        <v>120.66299999999974</v>
      </c>
      <c r="H145">
        <f t="shared" si="9"/>
        <v>9.81</v>
      </c>
    </row>
    <row r="146" spans="1:8" ht="12.75">
      <c r="A146">
        <f t="shared" si="14"/>
        <v>12.399999999999972</v>
      </c>
      <c r="B146">
        <f t="shared" si="10"/>
        <v>497.4011151865957</v>
      </c>
      <c r="C146">
        <f t="shared" si="15"/>
        <v>58.04333749457039</v>
      </c>
      <c r="D146">
        <f t="shared" si="11"/>
        <v>0.6293959000390643</v>
      </c>
      <c r="F146">
        <f t="shared" si="12"/>
        <v>754.1927999999966</v>
      </c>
      <c r="G146">
        <f t="shared" si="13"/>
        <v>121.64399999999974</v>
      </c>
      <c r="H146">
        <f t="shared" si="9"/>
        <v>9.81</v>
      </c>
    </row>
    <row r="147" spans="1:8" ht="12.75">
      <c r="A147">
        <f t="shared" si="14"/>
        <v>12.499999999999972</v>
      </c>
      <c r="B147">
        <f t="shared" si="10"/>
        <v>503.2085959155529</v>
      </c>
      <c r="C147">
        <f t="shared" si="15"/>
        <v>58.106277084574295</v>
      </c>
      <c r="D147">
        <f t="shared" si="11"/>
        <v>0.6094750351850925</v>
      </c>
      <c r="F147">
        <f t="shared" si="12"/>
        <v>766.4062499999966</v>
      </c>
      <c r="G147">
        <f t="shared" si="13"/>
        <v>122.62499999999973</v>
      </c>
      <c r="H147">
        <f t="shared" si="9"/>
        <v>9.81</v>
      </c>
    </row>
    <row r="148" spans="1:8" ht="12.75">
      <c r="A148">
        <f t="shared" si="14"/>
        <v>12.599999999999971</v>
      </c>
      <c r="B148">
        <f t="shared" si="10"/>
        <v>509.0222709991863</v>
      </c>
      <c r="C148">
        <f t="shared" si="15"/>
        <v>58.16722458809281</v>
      </c>
      <c r="D148">
        <f t="shared" si="11"/>
        <v>0.5901641056325635</v>
      </c>
      <c r="F148">
        <f t="shared" si="12"/>
        <v>778.7177999999965</v>
      </c>
      <c r="G148">
        <f t="shared" si="13"/>
        <v>123.60599999999972</v>
      </c>
      <c r="H148">
        <f t="shared" si="9"/>
        <v>9.81</v>
      </c>
    </row>
    <row r="149" spans="1:8" ht="12.75">
      <c r="A149">
        <f t="shared" si="14"/>
        <v>12.69999999999997</v>
      </c>
      <c r="B149">
        <f t="shared" si="10"/>
        <v>514.8419442785237</v>
      </c>
      <c r="C149">
        <f t="shared" si="15"/>
        <v>58.22624099865607</v>
      </c>
      <c r="D149">
        <f t="shared" si="11"/>
        <v>0.5714457412285036</v>
      </c>
      <c r="F149">
        <f t="shared" si="12"/>
        <v>791.1274499999964</v>
      </c>
      <c r="G149">
        <f t="shared" si="13"/>
        <v>124.58699999999972</v>
      </c>
      <c r="H149">
        <f t="shared" si="9"/>
        <v>9.81</v>
      </c>
    </row>
    <row r="150" spans="1:8" ht="12.75">
      <c r="A150">
        <f t="shared" si="14"/>
        <v>12.79999999999997</v>
      </c>
      <c r="B150">
        <f t="shared" si="10"/>
        <v>520.6674256070954</v>
      </c>
      <c r="C150">
        <f t="shared" si="15"/>
        <v>58.28338557277892</v>
      </c>
      <c r="D150">
        <f t="shared" si="11"/>
        <v>0.5533029828262914</v>
      </c>
      <c r="F150">
        <f t="shared" si="12"/>
        <v>803.6351999999963</v>
      </c>
      <c r="G150">
        <f t="shared" si="13"/>
        <v>125.56799999999971</v>
      </c>
      <c r="H150">
        <f t="shared" si="9"/>
        <v>9.81</v>
      </c>
    </row>
    <row r="151" spans="1:8" ht="12.75">
      <c r="A151">
        <f t="shared" si="14"/>
        <v>12.89999999999997</v>
      </c>
      <c r="B151">
        <f t="shared" si="10"/>
        <v>526.4985306792875</v>
      </c>
      <c r="C151">
        <f t="shared" si="15"/>
        <v>58.338715871061545</v>
      </c>
      <c r="D151">
        <f t="shared" si="11"/>
        <v>0.5357192781548782</v>
      </c>
      <c r="F151">
        <f t="shared" si="12"/>
        <v>816.2410499999962</v>
      </c>
      <c r="G151">
        <f t="shared" si="13"/>
        <v>126.54899999999971</v>
      </c>
      <c r="H151">
        <f aca="true" t="shared" si="16" ref="H151:H214">$B$12</f>
        <v>9.81</v>
      </c>
    </row>
    <row r="152" spans="1:8" ht="12.75">
      <c r="A152">
        <f t="shared" si="14"/>
        <v>12.99999999999997</v>
      </c>
      <c r="B152">
        <f aca="true" t="shared" si="17" ref="B152:B215">B151+(C151+C152)*$B$14/2</f>
        <v>532.3350808627844</v>
      </c>
      <c r="C152">
        <f t="shared" si="15"/>
        <v>58.392287798877035</v>
      </c>
      <c r="D152">
        <f aca="true" t="shared" si="18" ref="D152:D215">$B$12*(1-(C152/$B$15)^$B$13)</f>
        <v>0.5186784772957421</v>
      </c>
      <c r="F152">
        <f aca="true" t="shared" si="19" ref="F152:F215">$F$22*A152+0.5*$B$12*A152^2</f>
        <v>828.9449999999962</v>
      </c>
      <c r="G152">
        <f aca="true" t="shared" si="20" ref="G152:G215">$G$22+$B$12*A152</f>
        <v>127.52999999999972</v>
      </c>
      <c r="H152">
        <f t="shared" si="16"/>
        <v>9.81</v>
      </c>
    </row>
    <row r="153" spans="1:8" ht="12.75">
      <c r="A153">
        <f t="shared" si="14"/>
        <v>13.09999999999997</v>
      </c>
      <c r="B153">
        <f t="shared" si="17"/>
        <v>538.1769030350586</v>
      </c>
      <c r="C153">
        <f t="shared" si="15"/>
        <v>58.44415564660661</v>
      </c>
      <c r="D153">
        <f t="shared" si="18"/>
        <v>0.5021648278079767</v>
      </c>
      <c r="F153">
        <f t="shared" si="19"/>
        <v>841.7470499999961</v>
      </c>
      <c r="G153">
        <f t="shared" si="20"/>
        <v>128.5109999999997</v>
      </c>
      <c r="H153">
        <f t="shared" si="16"/>
        <v>9.81</v>
      </c>
    </row>
    <row r="154" spans="1:8" ht="12.75">
      <c r="A154">
        <f t="shared" si="14"/>
        <v>13.199999999999969</v>
      </c>
      <c r="B154">
        <f t="shared" si="17"/>
        <v>544.0238294238583</v>
      </c>
      <c r="C154">
        <f t="shared" si="15"/>
        <v>58.49437212938741</v>
      </c>
      <c r="D154">
        <f t="shared" si="18"/>
        <v>0.4861629695393314</v>
      </c>
      <c r="F154">
        <f t="shared" si="19"/>
        <v>854.647199999996</v>
      </c>
      <c r="G154">
        <f t="shared" si="20"/>
        <v>129.4919999999997</v>
      </c>
      <c r="H154">
        <f t="shared" si="16"/>
        <v>9.81</v>
      </c>
    </row>
    <row r="155" spans="1:8" ht="12.75">
      <c r="A155">
        <f t="shared" si="14"/>
        <v>13.299999999999969</v>
      </c>
      <c r="B155">
        <f t="shared" si="17"/>
        <v>549.8756974516447</v>
      </c>
      <c r="C155">
        <f t="shared" si="15"/>
        <v>58.54298842634134</v>
      </c>
      <c r="D155">
        <f t="shared" si="18"/>
        <v>0.47065792915864585</v>
      </c>
      <c r="F155">
        <f t="shared" si="19"/>
        <v>867.6454499999959</v>
      </c>
      <c r="G155">
        <f t="shared" si="20"/>
        <v>130.4729999999997</v>
      </c>
      <c r="H155">
        <f t="shared" si="16"/>
        <v>9.81</v>
      </c>
    </row>
    <row r="156" spans="1:8" ht="12.75">
      <c r="A156">
        <f t="shared" si="14"/>
        <v>13.399999999999968</v>
      </c>
      <c r="B156">
        <f t="shared" si="17"/>
        <v>555.7323495839246</v>
      </c>
      <c r="C156">
        <f t="shared" si="15"/>
        <v>58.590054219257205</v>
      </c>
      <c r="D156">
        <f t="shared" si="18"/>
        <v>0.4556351144427645</v>
      </c>
      <c r="F156">
        <f t="shared" si="19"/>
        <v>880.7417999999959</v>
      </c>
      <c r="G156">
        <f t="shared" si="20"/>
        <v>131.4539999999997</v>
      </c>
      <c r="H156">
        <f t="shared" si="16"/>
        <v>9.81</v>
      </c>
    </row>
    <row r="157" spans="1:8" ht="12.75">
      <c r="A157">
        <f t="shared" si="14"/>
        <v>13.499999999999968</v>
      </c>
      <c r="B157">
        <f t="shared" si="17"/>
        <v>561.5936331814225</v>
      </c>
      <c r="C157">
        <f t="shared" si="15"/>
        <v>58.63561773070148</v>
      </c>
      <c r="D157">
        <f t="shared" si="18"/>
        <v>0.44108030834890044</v>
      </c>
      <c r="F157">
        <f t="shared" si="19"/>
        <v>893.9362499999959</v>
      </c>
      <c r="G157">
        <f t="shared" si="20"/>
        <v>132.4349999999997</v>
      </c>
      <c r="H157">
        <f t="shared" si="16"/>
        <v>9.81</v>
      </c>
    </row>
    <row r="158" spans="1:8" ht="12.75">
      <c r="A158">
        <f t="shared" si="14"/>
        <v>13.599999999999968</v>
      </c>
      <c r="B158">
        <f t="shared" si="17"/>
        <v>567.4594003560344</v>
      </c>
      <c r="C158">
        <f t="shared" si="15"/>
        <v>58.679725761536375</v>
      </c>
      <c r="D158">
        <f t="shared" si="18"/>
        <v>0.42697966290115996</v>
      </c>
      <c r="F158">
        <f t="shared" si="19"/>
        <v>907.2287999999958</v>
      </c>
      <c r="G158">
        <f t="shared" si="20"/>
        <v>133.41599999999968</v>
      </c>
      <c r="H158">
        <f t="shared" si="16"/>
        <v>9.81</v>
      </c>
    </row>
    <row r="159" spans="1:8" ht="12.75">
      <c r="A159">
        <f t="shared" si="14"/>
        <v>13.699999999999967</v>
      </c>
      <c r="B159">
        <f t="shared" si="17"/>
        <v>573.3295078305025</v>
      </c>
      <c r="C159">
        <f t="shared" si="15"/>
        <v>58.72242372782649</v>
      </c>
      <c r="D159">
        <f t="shared" si="18"/>
        <v>0.4133196929181621</v>
      </c>
      <c r="F159">
        <f t="shared" si="19"/>
        <v>920.6194499999957</v>
      </c>
      <c r="G159">
        <f t="shared" si="20"/>
        <v>134.39699999999968</v>
      </c>
      <c r="H159">
        <f t="shared" si="16"/>
        <v>9.81</v>
      </c>
    </row>
    <row r="160" spans="1:8" ht="12.75">
      <c r="A160">
        <f t="shared" si="14"/>
        <v>13.799999999999967</v>
      </c>
      <c r="B160">
        <f t="shared" si="17"/>
        <v>579.2038168017498</v>
      </c>
      <c r="C160">
        <f t="shared" si="15"/>
        <v>58.763755697118306</v>
      </c>
      <c r="D160">
        <f t="shared" si="18"/>
        <v>0.4000872696066043</v>
      </c>
      <c r="F160">
        <f t="shared" si="19"/>
        <v>934.1081999999956</v>
      </c>
      <c r="G160">
        <f t="shared" si="20"/>
        <v>135.37799999999967</v>
      </c>
      <c r="H160">
        <f t="shared" si="16"/>
        <v>9.81</v>
      </c>
    </row>
    <row r="161" spans="1:8" ht="12.75">
      <c r="A161">
        <f t="shared" si="14"/>
        <v>13.899999999999967</v>
      </c>
      <c r="B161">
        <f t="shared" si="17"/>
        <v>585.0821928078096</v>
      </c>
      <c r="C161">
        <f t="shared" si="15"/>
        <v>58.80376442407896</v>
      </c>
      <c r="D161">
        <f t="shared" si="18"/>
        <v>0.3872696140439843</v>
      </c>
      <c r="F161">
        <f t="shared" si="19"/>
        <v>947.6950499999955</v>
      </c>
      <c r="G161">
        <f t="shared" si="20"/>
        <v>136.35899999999967</v>
      </c>
      <c r="H161">
        <f t="shared" si="16"/>
        <v>9.81</v>
      </c>
    </row>
    <row r="162" spans="1:8" ht="12.75">
      <c r="A162">
        <f t="shared" si="14"/>
        <v>13.999999999999966</v>
      </c>
      <c r="B162">
        <f t="shared" si="17"/>
        <v>590.9645055982877</v>
      </c>
      <c r="C162">
        <f t="shared" si="15"/>
        <v>58.84249138548336</v>
      </c>
      <c r="D162">
        <f t="shared" si="18"/>
        <v>0.37485429057188624</v>
      </c>
      <c r="F162">
        <f t="shared" si="19"/>
        <v>961.3799999999954</v>
      </c>
      <c r="G162">
        <f t="shared" si="20"/>
        <v>137.33999999999966</v>
      </c>
      <c r="H162">
        <f t="shared" si="16"/>
        <v>9.81</v>
      </c>
    </row>
    <row r="163" spans="1:8" ht="12.75">
      <c r="A163">
        <f t="shared" si="14"/>
        <v>14.099999999999966</v>
      </c>
      <c r="B163">
        <f t="shared" si="17"/>
        <v>596.8506290082889</v>
      </c>
      <c r="C163">
        <f t="shared" si="15"/>
        <v>58.879976814540555</v>
      </c>
      <c r="D163">
        <f t="shared" si="18"/>
        <v>0.3628292001197279</v>
      </c>
      <c r="F163">
        <f t="shared" si="19"/>
        <v>975.1630499999953</v>
      </c>
      <c r="G163">
        <f t="shared" si="20"/>
        <v>138.32099999999969</v>
      </c>
      <c r="H163">
        <f t="shared" si="16"/>
        <v>9.81</v>
      </c>
    </row>
    <row r="164" spans="1:8" ht="12.75">
      <c r="A164">
        <f t="shared" si="14"/>
        <v>14.199999999999966</v>
      </c>
      <c r="B164">
        <f t="shared" si="17"/>
        <v>602.7404408357436</v>
      </c>
      <c r="C164">
        <f t="shared" si="15"/>
        <v>58.916259734552526</v>
      </c>
      <c r="D164">
        <f t="shared" si="18"/>
        <v>0.35118257347727966</v>
      </c>
      <c r="F164">
        <f t="shared" si="19"/>
        <v>989.0441999999953</v>
      </c>
      <c r="G164">
        <f t="shared" si="20"/>
        <v>139.30199999999968</v>
      </c>
      <c r="H164">
        <f t="shared" si="16"/>
        <v>9.81</v>
      </c>
    </row>
    <row r="165" spans="1:8" ht="12.75">
      <c r="A165">
        <f aca="true" t="shared" si="21" ref="A165:A228">A164+$B$14</f>
        <v>14.299999999999965</v>
      </c>
      <c r="B165">
        <f t="shared" si="17"/>
        <v>608.6338227220663</v>
      </c>
      <c r="C165">
        <f aca="true" t="shared" si="22" ref="C165:C228">C164+D164*$B$14</f>
        <v>58.95137799190025</v>
      </c>
      <c r="D165">
        <f t="shared" si="18"/>
        <v>0.3399029645328694</v>
      </c>
      <c r="F165">
        <f t="shared" si="19"/>
        <v>1003.0234499999953</v>
      </c>
      <c r="G165">
        <f t="shared" si="20"/>
        <v>140.28299999999967</v>
      </c>
      <c r="H165">
        <f t="shared" si="16"/>
        <v>9.81</v>
      </c>
    </row>
    <row r="166" spans="1:8" ht="12.75">
      <c r="A166">
        <f t="shared" si="21"/>
        <v>14.399999999999965</v>
      </c>
      <c r="B166">
        <f t="shared" si="17"/>
        <v>614.530660036079</v>
      </c>
      <c r="C166">
        <f t="shared" si="22"/>
        <v>58.98536828835354</v>
      </c>
      <c r="D166">
        <f t="shared" si="18"/>
        <v>0.32897924349288393</v>
      </c>
      <c r="F166">
        <f t="shared" si="19"/>
        <v>1017.100799999995</v>
      </c>
      <c r="G166">
        <f t="shared" si="20"/>
        <v>141.26399999999967</v>
      </c>
      <c r="H166">
        <f t="shared" si="16"/>
        <v>9.81</v>
      </c>
    </row>
    <row r="167" spans="1:8" ht="12.75">
      <c r="A167">
        <f t="shared" si="21"/>
        <v>14.499999999999964</v>
      </c>
      <c r="B167">
        <f t="shared" si="17"/>
        <v>620.4308417611318</v>
      </c>
      <c r="C167">
        <f t="shared" si="22"/>
        <v>59.01826621270283</v>
      </c>
      <c r="D167">
        <f t="shared" si="18"/>
        <v>0.3184005900968221</v>
      </c>
      <c r="F167">
        <f t="shared" si="19"/>
        <v>1031.2762499999951</v>
      </c>
      <c r="G167">
        <f t="shared" si="20"/>
        <v>142.24499999999966</v>
      </c>
      <c r="H167">
        <f t="shared" si="16"/>
        <v>9.81</v>
      </c>
    </row>
    <row r="168" spans="1:8" ht="12.75">
      <c r="A168">
        <f t="shared" si="21"/>
        <v>14.599999999999964</v>
      </c>
      <c r="B168">
        <f t="shared" si="17"/>
        <v>626.3342603853525</v>
      </c>
      <c r="C168">
        <f t="shared" si="22"/>
        <v>59.05010627171251</v>
      </c>
      <c r="D168">
        <f t="shared" si="18"/>
        <v>0.30815648684102653</v>
      </c>
      <c r="F168">
        <f t="shared" si="19"/>
        <v>1045.5497999999948</v>
      </c>
      <c r="G168">
        <f t="shared" si="20"/>
        <v>143.22599999999966</v>
      </c>
      <c r="H168">
        <f t="shared" si="16"/>
        <v>9.81</v>
      </c>
    </row>
    <row r="169" spans="1:8" ht="12.75">
      <c r="A169">
        <f t="shared" si="21"/>
        <v>14.699999999999964</v>
      </c>
      <c r="B169">
        <f t="shared" si="17"/>
        <v>632.240811794958</v>
      </c>
      <c r="C169">
        <f t="shared" si="22"/>
        <v>59.08092192039661</v>
      </c>
      <c r="D169">
        <f t="shared" si="18"/>
        <v>0.2982367122230974</v>
      </c>
      <c r="F169">
        <f t="shared" si="19"/>
        <v>1059.9214499999948</v>
      </c>
      <c r="G169">
        <f t="shared" si="20"/>
        <v>144.20699999999965</v>
      </c>
      <c r="H169">
        <f t="shared" si="16"/>
        <v>9.81</v>
      </c>
    </row>
    <row r="170" spans="1:8" ht="12.75">
      <c r="A170">
        <f t="shared" si="21"/>
        <v>14.799999999999963</v>
      </c>
      <c r="B170">
        <f t="shared" si="17"/>
        <v>638.1503951705587</v>
      </c>
      <c r="C170">
        <f t="shared" si="22"/>
        <v>59.11074559161892</v>
      </c>
      <c r="D170">
        <f t="shared" si="18"/>
        <v>0.28863133401791313</v>
      </c>
      <c r="F170">
        <f t="shared" si="19"/>
        <v>1074.3911999999948</v>
      </c>
      <c r="G170">
        <f t="shared" si="20"/>
        <v>145.18799999999965</v>
      </c>
      <c r="H170">
        <f t="shared" si="16"/>
        <v>9.81</v>
      </c>
    </row>
    <row r="171" spans="1:8" ht="12.75">
      <c r="A171">
        <f t="shared" si="21"/>
        <v>14.899999999999963</v>
      </c>
      <c r="B171">
        <f t="shared" si="17"/>
        <v>644.0629128863907</v>
      </c>
      <c r="C171">
        <f t="shared" si="22"/>
        <v>59.139608725020715</v>
      </c>
      <c r="D171">
        <f t="shared" si="18"/>
        <v>0.2793307025952122</v>
      </c>
      <c r="F171">
        <f t="shared" si="19"/>
        <v>1088.9590499999947</v>
      </c>
      <c r="G171">
        <f t="shared" si="20"/>
        <v>146.16899999999964</v>
      </c>
      <c r="H171">
        <f t="shared" si="16"/>
        <v>9.81</v>
      </c>
    </row>
    <row r="172" spans="1:8" ht="12.75">
      <c r="A172">
        <f t="shared" si="21"/>
        <v>14.999999999999963</v>
      </c>
      <c r="B172">
        <f t="shared" si="17"/>
        <v>649.9782704124058</v>
      </c>
      <c r="C172">
        <f t="shared" si="22"/>
        <v>59.167541795280236</v>
      </c>
      <c r="D172">
        <f t="shared" si="18"/>
        <v>0.27032544428776245</v>
      </c>
      <c r="F172">
        <f t="shared" si="19"/>
        <v>1103.6249999999945</v>
      </c>
      <c r="G172">
        <f t="shared" si="20"/>
        <v>147.14999999999964</v>
      </c>
      <c r="H172">
        <f t="shared" si="16"/>
        <v>9.81</v>
      </c>
    </row>
    <row r="173" spans="1:8" ht="12.75">
      <c r="A173">
        <f t="shared" si="21"/>
        <v>15.099999999999962</v>
      </c>
      <c r="B173">
        <f t="shared" si="17"/>
        <v>655.8963762191553</v>
      </c>
      <c r="C173">
        <f t="shared" si="22"/>
        <v>59.194574339709014</v>
      </c>
      <c r="D173">
        <f t="shared" si="18"/>
        <v>0.2616064548183068</v>
      </c>
      <c r="F173">
        <f t="shared" si="19"/>
        <v>1118.3890499999945</v>
      </c>
      <c r="G173">
        <f t="shared" si="20"/>
        <v>148.13099999999963</v>
      </c>
      <c r="H173">
        <f t="shared" si="16"/>
        <v>9.81</v>
      </c>
    </row>
    <row r="174" spans="1:8" ht="12.75">
      <c r="A174">
        <f t="shared" si="21"/>
        <v>15.199999999999962</v>
      </c>
      <c r="B174">
        <f t="shared" si="17"/>
        <v>661.8171416854003</v>
      </c>
      <c r="C174">
        <f t="shared" si="22"/>
        <v>59.220734985190845</v>
      </c>
      <c r="D174">
        <f t="shared" si="18"/>
        <v>0.25316489279258714</v>
      </c>
      <c r="F174">
        <f t="shared" si="19"/>
        <v>1133.2511999999945</v>
      </c>
      <c r="G174">
        <f t="shared" si="20"/>
        <v>149.11199999999963</v>
      </c>
      <c r="H174">
        <f t="shared" si="16"/>
        <v>9.81</v>
      </c>
    </row>
    <row r="175" spans="1:8" ht="12.75">
      <c r="A175">
        <f t="shared" si="21"/>
        <v>15.299999999999962</v>
      </c>
      <c r="B175">
        <f t="shared" si="17"/>
        <v>667.7404810083833</v>
      </c>
      <c r="C175">
        <f t="shared" si="22"/>
        <v>59.2460514744701</v>
      </c>
      <c r="D175">
        <f t="shared" si="18"/>
        <v>0.24499217326509617</v>
      </c>
      <c r="F175">
        <f t="shared" si="19"/>
        <v>1148.2114499999943</v>
      </c>
      <c r="G175">
        <f t="shared" si="20"/>
        <v>150.09299999999962</v>
      </c>
      <c r="H175">
        <f t="shared" si="16"/>
        <v>9.81</v>
      </c>
    </row>
    <row r="176" spans="1:8" ht="12.75">
      <c r="A176">
        <f t="shared" si="21"/>
        <v>15.399999999999961</v>
      </c>
      <c r="B176">
        <f t="shared" si="17"/>
        <v>673.6663111166966</v>
      </c>
      <c r="C176">
        <f t="shared" si="22"/>
        <v>59.27055069179661</v>
      </c>
      <c r="D176">
        <f t="shared" si="18"/>
        <v>0.23707996138343346</v>
      </c>
      <c r="F176">
        <f t="shared" si="19"/>
        <v>1163.2697999999941</v>
      </c>
      <c r="G176">
        <f t="shared" si="20"/>
        <v>151.07399999999961</v>
      </c>
      <c r="H176">
        <f t="shared" si="16"/>
        <v>9.81</v>
      </c>
    </row>
    <row r="177" spans="1:8" ht="12.75">
      <c r="A177">
        <f t="shared" si="21"/>
        <v>15.499999999999961</v>
      </c>
      <c r="B177">
        <f t="shared" si="17"/>
        <v>679.5945515856832</v>
      </c>
      <c r="C177">
        <f t="shared" si="22"/>
        <v>59.29425868793495</v>
      </c>
      <c r="D177">
        <f t="shared" si="18"/>
        <v>0.22942016611648236</v>
      </c>
      <c r="F177">
        <f t="shared" si="19"/>
        <v>1178.426249999994</v>
      </c>
      <c r="G177">
        <f t="shared" si="20"/>
        <v>152.05499999999964</v>
      </c>
      <c r="H177">
        <f t="shared" si="16"/>
        <v>9.81</v>
      </c>
    </row>
    <row r="178" spans="1:8" ht="12.75">
      <c r="A178">
        <f t="shared" si="21"/>
        <v>15.59999999999996</v>
      </c>
      <c r="B178">
        <f t="shared" si="17"/>
        <v>685.5251245553073</v>
      </c>
      <c r="C178">
        <f t="shared" si="22"/>
        <v>59.3172007045466</v>
      </c>
      <c r="D178">
        <f t="shared" si="18"/>
        <v>0.22200493407106206</v>
      </c>
      <c r="F178">
        <f t="shared" si="19"/>
        <v>1193.680799999994</v>
      </c>
      <c r="G178">
        <f t="shared" si="20"/>
        <v>153.03599999999963</v>
      </c>
      <c r="H178">
        <f t="shared" si="16"/>
        <v>9.81</v>
      </c>
    </row>
    <row r="179" spans="1:8" ht="12.75">
      <c r="A179">
        <f t="shared" si="21"/>
        <v>15.69999999999996</v>
      </c>
      <c r="B179">
        <f t="shared" si="17"/>
        <v>691.4579546504324</v>
      </c>
      <c r="C179">
        <f t="shared" si="22"/>
        <v>59.339401197953705</v>
      </c>
      <c r="D179">
        <f t="shared" si="18"/>
        <v>0.2148266434010913</v>
      </c>
      <c r="F179">
        <f t="shared" si="19"/>
        <v>1209.033449999994</v>
      </c>
      <c r="G179">
        <f t="shared" si="20"/>
        <v>154.01699999999963</v>
      </c>
      <c r="H179">
        <f t="shared" si="16"/>
        <v>9.81</v>
      </c>
    </row>
    <row r="180" spans="1:8" ht="12.75">
      <c r="A180">
        <f t="shared" si="21"/>
        <v>15.79999999999996</v>
      </c>
      <c r="B180">
        <f t="shared" si="17"/>
        <v>697.3929689034447</v>
      </c>
      <c r="C180">
        <f t="shared" si="22"/>
        <v>59.36088386229382</v>
      </c>
      <c r="D180">
        <f t="shared" si="18"/>
        <v>0.20787789781279828</v>
      </c>
      <c r="F180">
        <f t="shared" si="19"/>
        <v>1224.484199999994</v>
      </c>
      <c r="G180">
        <f t="shared" si="20"/>
        <v>154.99799999999962</v>
      </c>
      <c r="H180">
        <f t="shared" si="16"/>
        <v>9.81</v>
      </c>
    </row>
    <row r="181" spans="1:8" ht="12.75">
      <c r="A181">
        <f t="shared" si="21"/>
        <v>15.89999999999996</v>
      </c>
      <c r="B181">
        <f t="shared" si="17"/>
        <v>703.3300966791631</v>
      </c>
      <c r="C181">
        <f t="shared" si="22"/>
        <v>59.3816716520751</v>
      </c>
      <c r="D181">
        <f t="shared" si="18"/>
        <v>0.20115152066900818</v>
      </c>
      <c r="F181">
        <f t="shared" si="19"/>
        <v>1240.0330499999939</v>
      </c>
      <c r="G181">
        <f t="shared" si="20"/>
        <v>155.97899999999962</v>
      </c>
      <c r="H181">
        <f t="shared" si="16"/>
        <v>9.81</v>
      </c>
    </row>
    <row r="182" spans="1:8" ht="12.75">
      <c r="A182">
        <f t="shared" si="21"/>
        <v>15.99999999999996</v>
      </c>
      <c r="B182">
        <f t="shared" si="17"/>
        <v>709.269269601974</v>
      </c>
      <c r="C182">
        <f t="shared" si="22"/>
        <v>59.401786804142</v>
      </c>
      <c r="D182">
        <f t="shared" si="18"/>
        <v>0.1946405491950881</v>
      </c>
      <c r="F182">
        <f t="shared" si="19"/>
        <v>1255.6799999999937</v>
      </c>
      <c r="G182">
        <f t="shared" si="20"/>
        <v>156.9599999999996</v>
      </c>
      <c r="H182">
        <f t="shared" si="16"/>
        <v>9.81</v>
      </c>
    </row>
    <row r="183" spans="1:8" ht="12.75">
      <c r="A183">
        <f t="shared" si="21"/>
        <v>16.09999999999996</v>
      </c>
      <c r="B183">
        <f t="shared" si="17"/>
        <v>715.2104214851341</v>
      </c>
      <c r="C183">
        <f t="shared" si="22"/>
        <v>59.42125085906151</v>
      </c>
      <c r="D183">
        <f t="shared" si="18"/>
        <v>0.18833822878871323</v>
      </c>
      <c r="F183">
        <f t="shared" si="19"/>
        <v>1271.4250499999935</v>
      </c>
      <c r="G183">
        <f t="shared" si="20"/>
        <v>157.9409999999996</v>
      </c>
      <c r="H183">
        <f t="shared" si="16"/>
        <v>9.81</v>
      </c>
    </row>
    <row r="184" spans="1:8" ht="12.75">
      <c r="A184">
        <f t="shared" si="21"/>
        <v>16.19999999999996</v>
      </c>
      <c r="B184">
        <f t="shared" si="17"/>
        <v>721.1534882621843</v>
      </c>
      <c r="C184">
        <f t="shared" si="22"/>
        <v>59.44008468194038</v>
      </c>
      <c r="D184">
        <f t="shared" si="18"/>
        <v>0.18223800743523794</v>
      </c>
      <c r="F184">
        <f t="shared" si="19"/>
        <v>1287.2681999999936</v>
      </c>
      <c r="G184">
        <f t="shared" si="20"/>
        <v>158.92199999999963</v>
      </c>
      <c r="H184">
        <f t="shared" si="16"/>
        <v>9.81</v>
      </c>
    </row>
    <row r="185" spans="1:8" ht="12.75">
      <c r="A185">
        <f t="shared" si="21"/>
        <v>16.29999999999996</v>
      </c>
      <c r="B185">
        <f t="shared" si="17"/>
        <v>727.0984079204155</v>
      </c>
      <c r="C185">
        <f t="shared" si="22"/>
        <v>59.4583084826839</v>
      </c>
      <c r="D185">
        <f t="shared" si="18"/>
        <v>0.17633353023005002</v>
      </c>
      <c r="F185">
        <f t="shared" si="19"/>
        <v>1303.209449999994</v>
      </c>
      <c r="G185">
        <f t="shared" si="20"/>
        <v>159.90299999999962</v>
      </c>
      <c r="H185">
        <f t="shared" si="16"/>
        <v>9.81</v>
      </c>
    </row>
    <row r="186" spans="1:8" ht="12.75">
      <c r="A186">
        <f t="shared" si="21"/>
        <v>16.399999999999963</v>
      </c>
      <c r="B186">
        <f t="shared" si="17"/>
        <v>733.0451204363351</v>
      </c>
      <c r="C186">
        <f t="shared" si="22"/>
        <v>59.475941835706905</v>
      </c>
      <c r="D186">
        <f t="shared" si="18"/>
        <v>0.17061863400903618</v>
      </c>
      <c r="F186">
        <f t="shared" si="19"/>
        <v>1319.2487999999942</v>
      </c>
      <c r="G186">
        <f t="shared" si="20"/>
        <v>160.88399999999965</v>
      </c>
      <c r="H186">
        <f t="shared" si="16"/>
        <v>9.81</v>
      </c>
    </row>
    <row r="187" spans="1:8" ht="12.75">
      <c r="A187">
        <f t="shared" si="21"/>
        <v>16.499999999999964</v>
      </c>
      <c r="B187">
        <f t="shared" si="17"/>
        <v>738.9935677130758</v>
      </c>
      <c r="C187">
        <f t="shared" si="22"/>
        <v>59.49300369910781</v>
      </c>
      <c r="D187">
        <f t="shared" si="18"/>
        <v>0.16508734208789835</v>
      </c>
      <c r="F187">
        <f t="shared" si="19"/>
        <v>1335.386249999994</v>
      </c>
      <c r="G187">
        <f t="shared" si="20"/>
        <v>161.86499999999967</v>
      </c>
      <c r="H187">
        <f t="shared" si="16"/>
        <v>9.81</v>
      </c>
    </row>
    <row r="188" spans="1:8" ht="12.75">
      <c r="A188">
        <f t="shared" si="21"/>
        <v>16.599999999999966</v>
      </c>
      <c r="B188">
        <f t="shared" si="17"/>
        <v>744.943693519697</v>
      </c>
      <c r="C188">
        <f t="shared" si="22"/>
        <v>59.5095124333166</v>
      </c>
      <c r="D188">
        <f t="shared" si="18"/>
        <v>0.15973385911085328</v>
      </c>
      <c r="F188">
        <f t="shared" si="19"/>
        <v>1351.6217999999944</v>
      </c>
      <c r="G188">
        <f t="shared" si="20"/>
        <v>162.84599999999966</v>
      </c>
      <c r="H188">
        <f t="shared" si="16"/>
        <v>9.81</v>
      </c>
    </row>
    <row r="189" spans="1:8" ht="12.75">
      <c r="A189">
        <f t="shared" si="21"/>
        <v>16.699999999999967</v>
      </c>
      <c r="B189">
        <f t="shared" si="17"/>
        <v>750.8954434323242</v>
      </c>
      <c r="C189">
        <f t="shared" si="22"/>
        <v>59.52548581922769</v>
      </c>
      <c r="D189">
        <f t="shared" si="18"/>
        <v>0.15455256600891482</v>
      </c>
      <c r="F189">
        <f t="shared" si="19"/>
        <v>1367.9554499999947</v>
      </c>
      <c r="G189">
        <f t="shared" si="20"/>
        <v>163.82699999999969</v>
      </c>
      <c r="H189">
        <f t="shared" si="16"/>
        <v>9.81</v>
      </c>
    </row>
    <row r="190" spans="1:8" ht="12.75">
      <c r="A190">
        <f t="shared" si="21"/>
        <v>16.79999999999997</v>
      </c>
      <c r="B190">
        <f t="shared" si="17"/>
        <v>756.848764777077</v>
      </c>
      <c r="C190">
        <f t="shared" si="22"/>
        <v>59.540941075828584</v>
      </c>
      <c r="D190">
        <f t="shared" si="18"/>
        <v>0.14953801506783101</v>
      </c>
      <c r="F190">
        <f t="shared" si="19"/>
        <v>1384.387199999995</v>
      </c>
      <c r="G190">
        <f t="shared" si="20"/>
        <v>164.8079999999997</v>
      </c>
      <c r="H190">
        <f t="shared" si="16"/>
        <v>9.81</v>
      </c>
    </row>
    <row r="191" spans="1:8" ht="12.75">
      <c r="A191">
        <f t="shared" si="21"/>
        <v>16.89999999999997</v>
      </c>
      <c r="B191">
        <f t="shared" si="17"/>
        <v>762.8036065747352</v>
      </c>
      <c r="C191">
        <f t="shared" si="22"/>
        <v>59.55589487733537</v>
      </c>
      <c r="D191">
        <f t="shared" si="18"/>
        <v>0.1446849251053967</v>
      </c>
      <c r="F191">
        <f t="shared" si="19"/>
        <v>1400.917049999995</v>
      </c>
      <c r="G191">
        <f t="shared" si="20"/>
        <v>165.7889999999997</v>
      </c>
      <c r="H191">
        <f t="shared" si="16"/>
        <v>9.81</v>
      </c>
    </row>
    <row r="192" spans="1:8" ht="12.75">
      <c r="A192">
        <f t="shared" si="21"/>
        <v>16.99999999999997</v>
      </c>
      <c r="B192">
        <f t="shared" si="17"/>
        <v>768.7599194870943</v>
      </c>
      <c r="C192">
        <f t="shared" si="22"/>
        <v>59.57036336984591</v>
      </c>
      <c r="D192">
        <f t="shared" si="18"/>
        <v>0.13998817675781947</v>
      </c>
      <c r="F192">
        <f t="shared" si="19"/>
        <v>1417.5449999999953</v>
      </c>
      <c r="G192">
        <f t="shared" si="20"/>
        <v>166.76999999999973</v>
      </c>
      <c r="H192">
        <f t="shared" si="16"/>
        <v>9.81</v>
      </c>
    </row>
    <row r="193" spans="1:8" ht="12.75">
      <c r="A193">
        <f t="shared" si="21"/>
        <v>17.099999999999973</v>
      </c>
      <c r="B193">
        <f t="shared" si="17"/>
        <v>774.7176557649627</v>
      </c>
      <c r="C193">
        <f t="shared" si="22"/>
        <v>59.58436218752169</v>
      </c>
      <c r="D193">
        <f t="shared" si="18"/>
        <v>0.13544280787449012</v>
      </c>
      <c r="F193">
        <f t="shared" si="19"/>
        <v>1434.2710499999955</v>
      </c>
      <c r="G193">
        <f t="shared" si="20"/>
        <v>167.75099999999975</v>
      </c>
      <c r="H193">
        <f t="shared" si="16"/>
        <v>9.81</v>
      </c>
    </row>
    <row r="194" spans="1:8" ht="12.75">
      <c r="A194">
        <f t="shared" si="21"/>
        <v>17.199999999999974</v>
      </c>
      <c r="B194">
        <f t="shared" si="17"/>
        <v>780.6767691977543</v>
      </c>
      <c r="C194">
        <f t="shared" si="22"/>
        <v>59.59790646830914</v>
      </c>
      <c r="D194">
        <f t="shared" si="18"/>
        <v>0.13104400902049168</v>
      </c>
      <c r="F194">
        <f t="shared" si="19"/>
        <v>1451.0951999999957</v>
      </c>
      <c r="G194">
        <f t="shared" si="20"/>
        <v>168.73199999999974</v>
      </c>
      <c r="H194">
        <f t="shared" si="16"/>
        <v>9.81</v>
      </c>
    </row>
    <row r="195" spans="1:8" ht="12.75">
      <c r="A195">
        <f t="shared" si="21"/>
        <v>17.299999999999976</v>
      </c>
      <c r="B195">
        <f t="shared" si="17"/>
        <v>786.6372150646304</v>
      </c>
      <c r="C195">
        <f t="shared" si="22"/>
        <v>59.61101086921119</v>
      </c>
      <c r="D195">
        <f t="shared" si="18"/>
        <v>0.126787119085889</v>
      </c>
      <c r="F195">
        <f t="shared" si="19"/>
        <v>1468.017449999996</v>
      </c>
      <c r="G195">
        <f t="shared" si="20"/>
        <v>169.71299999999977</v>
      </c>
      <c r="H195">
        <f t="shared" si="16"/>
        <v>9.81</v>
      </c>
    </row>
    <row r="196" spans="1:8" ht="12.75">
      <c r="A196">
        <f t="shared" si="21"/>
        <v>17.399999999999977</v>
      </c>
      <c r="B196">
        <f t="shared" si="17"/>
        <v>792.5989500871469</v>
      </c>
      <c r="C196">
        <f t="shared" si="22"/>
        <v>59.623689581119784</v>
      </c>
      <c r="D196">
        <f t="shared" si="18"/>
        <v>0.12266762100088134</v>
      </c>
      <c r="F196">
        <f t="shared" si="19"/>
        <v>1485.0377999999962</v>
      </c>
      <c r="G196">
        <f t="shared" si="20"/>
        <v>170.6939999999998</v>
      </c>
      <c r="H196">
        <f t="shared" si="16"/>
        <v>9.81</v>
      </c>
    </row>
    <row r="197" spans="1:8" ht="12.75">
      <c r="A197">
        <f t="shared" si="21"/>
        <v>17.49999999999998</v>
      </c>
      <c r="B197">
        <f t="shared" si="17"/>
        <v>798.5619323833639</v>
      </c>
      <c r="C197">
        <f t="shared" si="22"/>
        <v>59.635956343219874</v>
      </c>
      <c r="D197">
        <f t="shared" si="18"/>
        <v>0.11868113755558689</v>
      </c>
      <c r="F197">
        <f t="shared" si="19"/>
        <v>1502.1562499999964</v>
      </c>
      <c r="G197">
        <f t="shared" si="20"/>
        <v>171.6749999999998</v>
      </c>
      <c r="H197">
        <f t="shared" si="16"/>
        <v>9.81</v>
      </c>
    </row>
    <row r="198" spans="1:8" ht="12.75">
      <c r="A198">
        <f t="shared" si="21"/>
        <v>17.59999999999998</v>
      </c>
      <c r="B198">
        <f t="shared" si="17"/>
        <v>804.5261214233736</v>
      </c>
      <c r="C198">
        <f t="shared" si="22"/>
        <v>59.647824456975435</v>
      </c>
      <c r="D198">
        <f t="shared" si="18"/>
        <v>0.11482342732332246</v>
      </c>
      <c r="F198">
        <f t="shared" si="19"/>
        <v>1519.3727999999967</v>
      </c>
      <c r="G198">
        <f t="shared" si="20"/>
        <v>172.6559999999998</v>
      </c>
      <c r="H198">
        <f t="shared" si="16"/>
        <v>9.81</v>
      </c>
    </row>
    <row r="199" spans="1:8" ht="12.75">
      <c r="A199">
        <f t="shared" si="21"/>
        <v>17.69999999999998</v>
      </c>
      <c r="B199">
        <f t="shared" si="17"/>
        <v>810.4914779862078</v>
      </c>
      <c r="C199">
        <f t="shared" si="22"/>
        <v>59.659306799707764</v>
      </c>
      <c r="D199">
        <f t="shared" si="18"/>
        <v>0.11109038068598495</v>
      </c>
      <c r="F199">
        <f t="shared" si="19"/>
        <v>1536.687449999997</v>
      </c>
      <c r="G199">
        <f t="shared" si="20"/>
        <v>173.63699999999983</v>
      </c>
      <c r="H199">
        <f t="shared" si="16"/>
        <v>9.81</v>
      </c>
    </row>
    <row r="200" spans="1:8" ht="12.75">
      <c r="A200">
        <f t="shared" si="21"/>
        <v>17.799999999999983</v>
      </c>
      <c r="B200">
        <f t="shared" si="17"/>
        <v>816.457964118082</v>
      </c>
      <c r="C200">
        <f t="shared" si="22"/>
        <v>59.67041583777636</v>
      </c>
      <c r="D200">
        <f t="shared" si="18"/>
        <v>0.10747801596016066</v>
      </c>
      <c r="F200">
        <f t="shared" si="19"/>
        <v>1554.1001999999971</v>
      </c>
      <c r="G200">
        <f t="shared" si="20"/>
        <v>174.61799999999985</v>
      </c>
      <c r="H200">
        <f t="shared" si="16"/>
        <v>9.81</v>
      </c>
    </row>
    <row r="201" spans="1:8" ht="12.75">
      <c r="A201">
        <f t="shared" si="21"/>
        <v>17.899999999999984</v>
      </c>
      <c r="B201">
        <f t="shared" si="17"/>
        <v>822.4255430919395</v>
      </c>
      <c r="C201">
        <f t="shared" si="22"/>
        <v>59.68116363937238</v>
      </c>
      <c r="D201">
        <f t="shared" si="18"/>
        <v>0.10398247562249242</v>
      </c>
      <c r="F201">
        <f t="shared" si="19"/>
        <v>1571.6110499999975</v>
      </c>
      <c r="G201">
        <f t="shared" si="20"/>
        <v>175.59899999999985</v>
      </c>
      <c r="H201">
        <f t="shared" si="16"/>
        <v>9.81</v>
      </c>
    </row>
    <row r="202" spans="1:8" ht="12.75">
      <c r="A202">
        <f t="shared" si="21"/>
        <v>17.999999999999986</v>
      </c>
      <c r="B202">
        <f t="shared" si="17"/>
        <v>828.3941793682549</v>
      </c>
      <c r="C202">
        <f t="shared" si="22"/>
        <v>59.69156188693463</v>
      </c>
      <c r="D202">
        <f t="shared" si="18"/>
        <v>0.10060002263274062</v>
      </c>
      <c r="F202">
        <f t="shared" si="19"/>
        <v>1589.2199999999975</v>
      </c>
      <c r="G202">
        <f t="shared" si="20"/>
        <v>176.57999999999987</v>
      </c>
      <c r="H202">
        <f t="shared" si="16"/>
        <v>9.81</v>
      </c>
    </row>
    <row r="203" spans="1:8" ht="12.75">
      <c r="A203">
        <f t="shared" si="21"/>
        <v>18.099999999999987</v>
      </c>
      <c r="B203">
        <f t="shared" si="17"/>
        <v>834.3638385570615</v>
      </c>
      <c r="C203">
        <f t="shared" si="22"/>
        <v>59.7016218891979</v>
      </c>
      <c r="D203">
        <f t="shared" si="18"/>
        <v>0.09732703685294437</v>
      </c>
      <c r="F203">
        <f t="shared" si="19"/>
        <v>1606.927049999998</v>
      </c>
      <c r="G203">
        <f t="shared" si="20"/>
        <v>177.5609999999999</v>
      </c>
      <c r="H203">
        <f t="shared" si="16"/>
        <v>9.81</v>
      </c>
    </row>
    <row r="204" spans="1:8" ht="12.75">
      <c r="A204">
        <f t="shared" si="21"/>
        <v>18.19999999999999</v>
      </c>
      <c r="B204">
        <f t="shared" si="17"/>
        <v>840.3344873811656</v>
      </c>
      <c r="C204">
        <f t="shared" si="22"/>
        <v>59.7113545928832</v>
      </c>
      <c r="D204">
        <f t="shared" si="18"/>
        <v>0.09416001156108553</v>
      </c>
      <c r="F204">
        <f t="shared" si="19"/>
        <v>1624.732199999998</v>
      </c>
      <c r="G204">
        <f t="shared" si="20"/>
        <v>178.5419999999999</v>
      </c>
      <c r="H204">
        <f t="shared" si="16"/>
        <v>9.81</v>
      </c>
    </row>
    <row r="205" spans="1:8" ht="12.75">
      <c r="A205">
        <f t="shared" si="21"/>
        <v>18.29999999999999</v>
      </c>
      <c r="B205">
        <f t="shared" si="17"/>
        <v>846.3060936405117</v>
      </c>
      <c r="C205">
        <f t="shared" si="22"/>
        <v>59.72077059403931</v>
      </c>
      <c r="D205">
        <f t="shared" si="18"/>
        <v>0.09109555005750375</v>
      </c>
      <c r="F205">
        <f t="shared" si="19"/>
        <v>1642.6354499999984</v>
      </c>
      <c r="G205">
        <f t="shared" si="20"/>
        <v>179.5229999999999</v>
      </c>
      <c r="H205">
        <f t="shared" si="16"/>
        <v>9.81</v>
      </c>
    </row>
    <row r="206" spans="1:8" ht="12.75">
      <c r="A206">
        <f t="shared" si="21"/>
        <v>18.39999999999999</v>
      </c>
      <c r="B206">
        <f t="shared" si="17"/>
        <v>852.2786261776658</v>
      </c>
      <c r="C206">
        <f t="shared" si="22"/>
        <v>59.72988014904506</v>
      </c>
      <c r="D206">
        <f t="shared" si="18"/>
        <v>0.08813036236244357</v>
      </c>
      <c r="F206">
        <f t="shared" si="19"/>
        <v>1660.6367999999984</v>
      </c>
      <c r="G206">
        <f t="shared" si="20"/>
        <v>180.50399999999993</v>
      </c>
      <c r="H206">
        <f t="shared" si="16"/>
        <v>9.81</v>
      </c>
    </row>
    <row r="207" spans="1:8" ht="12.75">
      <c r="A207">
        <f t="shared" si="21"/>
        <v>18.499999999999993</v>
      </c>
      <c r="B207">
        <f t="shared" si="17"/>
        <v>858.2520548443822</v>
      </c>
      <c r="C207">
        <f t="shared" si="22"/>
        <v>59.738693185281306</v>
      </c>
      <c r="D207">
        <f t="shared" si="18"/>
        <v>0.08526126200289787</v>
      </c>
      <c r="F207">
        <f t="shared" si="19"/>
        <v>1678.7362499999988</v>
      </c>
      <c r="G207">
        <f t="shared" si="20"/>
        <v>181.48499999999993</v>
      </c>
      <c r="H207">
        <f t="shared" si="16"/>
        <v>9.81</v>
      </c>
    </row>
    <row r="208" spans="1:8" ht="12.75">
      <c r="A208">
        <f t="shared" si="21"/>
        <v>18.599999999999994</v>
      </c>
      <c r="B208">
        <f t="shared" si="17"/>
        <v>864.2263504692204</v>
      </c>
      <c r="C208">
        <f t="shared" si="22"/>
        <v>59.747219311481594</v>
      </c>
      <c r="D208">
        <f t="shared" si="18"/>
        <v>0.08248516288708822</v>
      </c>
      <c r="F208">
        <f t="shared" si="19"/>
        <v>1696.933799999999</v>
      </c>
      <c r="G208">
        <f t="shared" si="20"/>
        <v>182.46599999999995</v>
      </c>
      <c r="H208">
        <f t="shared" si="16"/>
        <v>9.81</v>
      </c>
    </row>
    <row r="209" spans="1:8" ht="12.75">
      <c r="A209">
        <f t="shared" si="21"/>
        <v>18.699999999999996</v>
      </c>
      <c r="B209">
        <f t="shared" si="17"/>
        <v>870.201484826183</v>
      </c>
      <c r="C209">
        <f t="shared" si="22"/>
        <v>59.7554678277703</v>
      </c>
      <c r="D209">
        <f t="shared" si="18"/>
        <v>0.07979907626474014</v>
      </c>
      <c r="F209">
        <f t="shared" si="19"/>
        <v>1715.2294499999991</v>
      </c>
      <c r="G209">
        <f t="shared" si="20"/>
        <v>183.44699999999997</v>
      </c>
      <c r="H209">
        <f t="shared" si="16"/>
        <v>9.81</v>
      </c>
    </row>
    <row r="210" spans="1:8" ht="12.75">
      <c r="A210">
        <f t="shared" si="21"/>
        <v>18.799999999999997</v>
      </c>
      <c r="B210">
        <f t="shared" si="17"/>
        <v>876.1774306043413</v>
      </c>
      <c r="C210">
        <f t="shared" si="22"/>
        <v>59.763447735396774</v>
      </c>
      <c r="D210">
        <f t="shared" si="18"/>
        <v>0.07720010777140872</v>
      </c>
      <c r="F210">
        <f t="shared" si="19"/>
        <v>1733.6231999999995</v>
      </c>
      <c r="G210">
        <f t="shared" si="20"/>
        <v>184.42799999999997</v>
      </c>
      <c r="H210">
        <f t="shared" si="16"/>
        <v>9.81</v>
      </c>
    </row>
    <row r="211" spans="1:8" ht="12.75">
      <c r="A211">
        <f t="shared" si="21"/>
        <v>18.9</v>
      </c>
      <c r="B211">
        <f t="shared" si="17"/>
        <v>882.1541613784199</v>
      </c>
      <c r="C211">
        <f t="shared" si="22"/>
        <v>59.771167746173916</v>
      </c>
      <c r="D211">
        <f t="shared" si="18"/>
        <v>0.07468545455506384</v>
      </c>
      <c r="F211">
        <f t="shared" si="19"/>
        <v>1752.1150499999997</v>
      </c>
      <c r="G211">
        <f t="shared" si="20"/>
        <v>185.409</v>
      </c>
      <c r="H211">
        <f t="shared" si="16"/>
        <v>9.81</v>
      </c>
    </row>
    <row r="212" spans="1:8" ht="12.75">
      <c r="A212">
        <f t="shared" si="21"/>
        <v>19</v>
      </c>
      <c r="B212">
        <f t="shared" si="17"/>
        <v>888.1316515803101</v>
      </c>
      <c r="C212">
        <f t="shared" si="22"/>
        <v>59.778636291629425</v>
      </c>
      <c r="D212">
        <f t="shared" si="18"/>
        <v>0.07225240248315778</v>
      </c>
      <c r="F212">
        <f t="shared" si="19"/>
        <v>1770.7050000000002</v>
      </c>
      <c r="G212">
        <f t="shared" si="20"/>
        <v>186.39000000000001</v>
      </c>
      <c r="H212">
        <f t="shared" si="16"/>
        <v>9.81</v>
      </c>
    </row>
    <row r="213" spans="1:8" ht="12.75">
      <c r="A213">
        <f t="shared" si="21"/>
        <v>19.1</v>
      </c>
      <c r="B213">
        <f t="shared" si="17"/>
        <v>894.1098764714854</v>
      </c>
      <c r="C213">
        <f t="shared" si="22"/>
        <v>59.78586153187774</v>
      </c>
      <c r="D213">
        <f t="shared" si="18"/>
        <v>0.06989832342835942</v>
      </c>
      <c r="F213">
        <f t="shared" si="19"/>
        <v>1789.3930500000004</v>
      </c>
      <c r="G213">
        <f t="shared" si="20"/>
        <v>187.371</v>
      </c>
      <c r="H213">
        <f t="shared" si="16"/>
        <v>9.81</v>
      </c>
    </row>
    <row r="214" spans="1:8" ht="12.75">
      <c r="A214">
        <f t="shared" si="21"/>
        <v>19.200000000000003</v>
      </c>
      <c r="B214">
        <f t="shared" si="17"/>
        <v>900.0888121162903</v>
      </c>
      <c r="C214">
        <f t="shared" si="22"/>
        <v>59.79285136422058</v>
      </c>
      <c r="D214">
        <f t="shared" si="18"/>
        <v>0.06762067263121359</v>
      </c>
      <c r="F214">
        <f t="shared" si="19"/>
        <v>1808.1792000000005</v>
      </c>
      <c r="G214">
        <f t="shared" si="20"/>
        <v>188.35200000000003</v>
      </c>
      <c r="H214">
        <f t="shared" si="16"/>
        <v>9.81</v>
      </c>
    </row>
    <row r="215" spans="1:8" ht="12.75">
      <c r="A215">
        <f t="shared" si="21"/>
        <v>19.300000000000004</v>
      </c>
      <c r="B215">
        <f t="shared" si="17"/>
        <v>906.0684353560756</v>
      </c>
      <c r="C215">
        <f t="shared" si="22"/>
        <v>59.7996134314837</v>
      </c>
      <c r="D215">
        <f t="shared" si="18"/>
        <v>0.06541698613793738</v>
      </c>
      <c r="F215">
        <f t="shared" si="19"/>
        <v>1827.063450000001</v>
      </c>
      <c r="G215">
        <f t="shared" si="20"/>
        <v>189.33300000000006</v>
      </c>
      <c r="H215">
        <f aca="true" t="shared" si="23" ref="H215:H278">$B$12</f>
        <v>9.81</v>
      </c>
    </row>
    <row r="216" spans="1:8" ht="12.75">
      <c r="A216">
        <f t="shared" si="21"/>
        <v>19.400000000000006</v>
      </c>
      <c r="B216">
        <f aca="true" t="shared" si="24" ref="B216:B279">B215+(C215+C216)*$B$14/2</f>
        <v>912.0487237841546</v>
      </c>
      <c r="C216">
        <f t="shared" si="22"/>
        <v>59.806155130097494</v>
      </c>
      <c r="D216">
        <f aca="true" t="shared" si="25" ref="D216:D279">$B$12*(1-(C216/$B$15)^$B$13)</f>
        <v>0.06328487831159305</v>
      </c>
      <c r="F216">
        <f aca="true" t="shared" si="26" ref="F216:F279">$F$22*A216+0.5*$B$12*A216^2</f>
        <v>1846.0458000000012</v>
      </c>
      <c r="G216">
        <f aca="true" t="shared" si="27" ref="G216:G279">$G$22+$B$12*A216</f>
        <v>190.31400000000008</v>
      </c>
      <c r="H216">
        <f t="shared" si="23"/>
        <v>9.81</v>
      </c>
    </row>
    <row r="217" spans="1:8" ht="12.75">
      <c r="A217">
        <f t="shared" si="21"/>
        <v>19.500000000000007</v>
      </c>
      <c r="B217">
        <f t="shared" si="24"/>
        <v>918.029655721556</v>
      </c>
      <c r="C217">
        <f t="shared" si="22"/>
        <v>59.812483617928656</v>
      </c>
      <c r="D217">
        <f t="shared" si="25"/>
        <v>0.0612220394149181</v>
      </c>
      <c r="F217">
        <f t="shared" si="26"/>
        <v>1865.1262500000014</v>
      </c>
      <c r="G217">
        <f t="shared" si="27"/>
        <v>191.29500000000007</v>
      </c>
      <c r="H217">
        <f t="shared" si="23"/>
        <v>9.81</v>
      </c>
    </row>
    <row r="218" spans="1:8" ht="12.75">
      <c r="A218">
        <f t="shared" si="21"/>
        <v>19.60000000000001</v>
      </c>
      <c r="B218">
        <f t="shared" si="24"/>
        <v>924.0112101935459</v>
      </c>
      <c r="C218">
        <f t="shared" si="22"/>
        <v>59.81860582187015</v>
      </c>
      <c r="D218">
        <f t="shared" si="25"/>
        <v>0.059226233263043646</v>
      </c>
      <c r="F218">
        <f t="shared" si="26"/>
        <v>1884.3048000000017</v>
      </c>
      <c r="G218">
        <f t="shared" si="27"/>
        <v>192.2760000000001</v>
      </c>
      <c r="H218">
        <f t="shared" si="23"/>
        <v>9.81</v>
      </c>
    </row>
    <row r="219" spans="1:8" ht="12.75">
      <c r="A219">
        <f t="shared" si="21"/>
        <v>19.70000000000001</v>
      </c>
      <c r="B219">
        <f t="shared" si="24"/>
        <v>929.9933669068993</v>
      </c>
      <c r="C219">
        <f t="shared" si="22"/>
        <v>59.82452844519646</v>
      </c>
      <c r="D219">
        <f t="shared" si="25"/>
        <v>0.05729529494442378</v>
      </c>
      <c r="F219">
        <f t="shared" si="26"/>
        <v>1903.581450000002</v>
      </c>
      <c r="G219">
        <f t="shared" si="27"/>
        <v>193.25700000000012</v>
      </c>
      <c r="H219">
        <f t="shared" si="23"/>
        <v>9.81</v>
      </c>
    </row>
    <row r="220" spans="1:8" ht="12.75">
      <c r="A220">
        <f t="shared" si="21"/>
        <v>19.80000000000001</v>
      </c>
      <c r="B220">
        <f t="shared" si="24"/>
        <v>935.9761062278936</v>
      </c>
      <c r="C220">
        <f t="shared" si="22"/>
        <v>59.8302579746909</v>
      </c>
      <c r="D220">
        <f t="shared" si="25"/>
        <v>0.05542712860827482</v>
      </c>
      <c r="F220">
        <f t="shared" si="26"/>
        <v>1922.9562000000024</v>
      </c>
      <c r="G220">
        <f t="shared" si="27"/>
        <v>194.2380000000001</v>
      </c>
      <c r="H220">
        <f t="shared" si="23"/>
        <v>9.81</v>
      </c>
    </row>
    <row r="221" spans="1:8" ht="12.75">
      <c r="A221">
        <f t="shared" si="21"/>
        <v>19.900000000000013</v>
      </c>
      <c r="B221">
        <f t="shared" si="24"/>
        <v>941.9594091610057</v>
      </c>
      <c r="C221">
        <f t="shared" si="22"/>
        <v>59.83580068755173</v>
      </c>
      <c r="D221">
        <f t="shared" si="25"/>
        <v>0.05361970531686561</v>
      </c>
      <c r="F221">
        <f t="shared" si="26"/>
        <v>1942.4290500000025</v>
      </c>
      <c r="G221">
        <f t="shared" si="27"/>
        <v>195.21900000000014</v>
      </c>
      <c r="H221">
        <f t="shared" si="23"/>
        <v>9.81</v>
      </c>
    </row>
    <row r="222" spans="1:8" ht="12.75">
      <c r="A222">
        <f t="shared" si="21"/>
        <v>20.000000000000014</v>
      </c>
      <c r="B222">
        <f t="shared" si="24"/>
        <v>947.9432573282875</v>
      </c>
      <c r="C222">
        <f t="shared" si="22"/>
        <v>59.84116265808342</v>
      </c>
      <c r="D222">
        <f t="shared" si="25"/>
        <v>0.0518710609609871</v>
      </c>
      <c r="F222">
        <f t="shared" si="26"/>
        <v>1962.000000000003</v>
      </c>
      <c r="G222">
        <f t="shared" si="27"/>
        <v>196.20000000000016</v>
      </c>
      <c r="H222">
        <f t="shared" si="23"/>
        <v>9.81</v>
      </c>
    </row>
    <row r="223" spans="1:8" ht="12.75">
      <c r="A223">
        <f t="shared" si="21"/>
        <v>20.100000000000016</v>
      </c>
      <c r="B223">
        <f t="shared" si="24"/>
        <v>953.9276329494006</v>
      </c>
      <c r="C223">
        <f t="shared" si="22"/>
        <v>59.84634976417952</v>
      </c>
      <c r="D223">
        <f t="shared" si="25"/>
        <v>0.05017929423700892</v>
      </c>
      <c r="F223">
        <f t="shared" si="26"/>
        <v>1981.6690500000032</v>
      </c>
      <c r="G223">
        <f t="shared" si="27"/>
        <v>197.18100000000015</v>
      </c>
      <c r="H223">
        <f t="shared" si="23"/>
        <v>9.81</v>
      </c>
    </row>
    <row r="224" spans="1:8" ht="12.75">
      <c r="A224">
        <f t="shared" si="21"/>
        <v>20.200000000000017</v>
      </c>
      <c r="B224">
        <f t="shared" si="24"/>
        <v>959.9125188222897</v>
      </c>
      <c r="C224">
        <f t="shared" si="22"/>
        <v>59.85136769360322</v>
      </c>
      <c r="D224">
        <f t="shared" si="25"/>
        <v>0.04854256468392073</v>
      </c>
      <c r="F224">
        <f t="shared" si="26"/>
        <v>2001.4362000000035</v>
      </c>
      <c r="G224">
        <f t="shared" si="27"/>
        <v>198.16200000000018</v>
      </c>
      <c r="H224">
        <f t="shared" si="23"/>
        <v>9.81</v>
      </c>
    </row>
    <row r="225" spans="1:8" ht="12.75">
      <c r="A225">
        <f t="shared" si="21"/>
        <v>20.30000000000002</v>
      </c>
      <c r="B225">
        <f t="shared" si="24"/>
        <v>965.8978983044734</v>
      </c>
      <c r="C225">
        <f t="shared" si="22"/>
        <v>59.856221950071614</v>
      </c>
      <c r="D225">
        <f t="shared" si="25"/>
        <v>0.04695909077876079</v>
      </c>
      <c r="F225">
        <f t="shared" si="26"/>
        <v>2021.3014500000038</v>
      </c>
      <c r="G225">
        <f t="shared" si="27"/>
        <v>199.1430000000002</v>
      </c>
      <c r="H225">
        <f t="shared" si="23"/>
        <v>9.81</v>
      </c>
    </row>
    <row r="226" spans="1:8" ht="12.75">
      <c r="A226">
        <f t="shared" si="21"/>
        <v>20.40000000000002</v>
      </c>
      <c r="B226">
        <f t="shared" si="24"/>
        <v>971.8837552949344</v>
      </c>
      <c r="C226">
        <f t="shared" si="22"/>
        <v>59.86091785914949</v>
      </c>
      <c r="D226">
        <f t="shared" si="25"/>
        <v>0.0454271480889307</v>
      </c>
      <c r="F226">
        <f t="shared" si="26"/>
        <v>2041.2648000000042</v>
      </c>
      <c r="G226">
        <f t="shared" si="27"/>
        <v>200.1240000000002</v>
      </c>
      <c r="H226">
        <f t="shared" si="23"/>
        <v>9.81</v>
      </c>
    </row>
    <row r="227" spans="1:8" ht="12.75">
      <c r="A227">
        <f t="shared" si="21"/>
        <v>20.50000000000002</v>
      </c>
      <c r="B227">
        <f t="shared" si="24"/>
        <v>977.8700742165898</v>
      </c>
      <c r="C227">
        <f t="shared" si="22"/>
        <v>59.86546057395838</v>
      </c>
      <c r="D227">
        <f t="shared" si="25"/>
        <v>0.04394506747984997</v>
      </c>
      <c r="F227">
        <f t="shared" si="26"/>
        <v>2061.326250000004</v>
      </c>
      <c r="G227">
        <f t="shared" si="27"/>
        <v>201.10500000000022</v>
      </c>
      <c r="H227">
        <f t="shared" si="23"/>
        <v>9.81</v>
      </c>
    </row>
    <row r="228" spans="1:8" ht="12.75">
      <c r="A228">
        <f t="shared" si="21"/>
        <v>20.600000000000023</v>
      </c>
      <c r="B228">
        <f t="shared" si="24"/>
        <v>983.856839999323</v>
      </c>
      <c r="C228">
        <f t="shared" si="22"/>
        <v>59.869855080706365</v>
      </c>
      <c r="D228">
        <f t="shared" si="25"/>
        <v>0.0425112333764701</v>
      </c>
      <c r="F228">
        <f t="shared" si="26"/>
        <v>2081.4858000000045</v>
      </c>
      <c r="G228">
        <f t="shared" si="27"/>
        <v>202.08600000000024</v>
      </c>
      <c r="H228">
        <f t="shared" si="23"/>
        <v>9.81</v>
      </c>
    </row>
    <row r="229" spans="1:8" ht="12.75">
      <c r="A229">
        <f aca="true" t="shared" si="28" ref="A229:A292">A228+$B$14</f>
        <v>20.700000000000024</v>
      </c>
      <c r="B229">
        <f t="shared" si="24"/>
        <v>989.8440380635606</v>
      </c>
      <c r="C229">
        <f aca="true" t="shared" si="29" ref="C229:C292">C228+D228*$B$14</f>
        <v>59.87410620404401</v>
      </c>
      <c r="D229">
        <f t="shared" si="25"/>
        <v>0.041124082077188866</v>
      </c>
      <c r="F229">
        <f t="shared" si="26"/>
        <v>2101.743450000005</v>
      </c>
      <c r="G229">
        <f t="shared" si="27"/>
        <v>203.06700000000023</v>
      </c>
      <c r="H229">
        <f t="shared" si="23"/>
        <v>9.81</v>
      </c>
    </row>
    <row r="230" spans="1:8" ht="12.75">
      <c r="A230">
        <f t="shared" si="28"/>
        <v>20.800000000000026</v>
      </c>
      <c r="B230">
        <f t="shared" si="24"/>
        <v>995.8316543043753</v>
      </c>
      <c r="C230">
        <f t="shared" si="29"/>
        <v>59.87821861225173</v>
      </c>
      <c r="D230">
        <f t="shared" si="25"/>
        <v>0.03978210011874018</v>
      </c>
      <c r="F230">
        <f t="shared" si="26"/>
        <v>2122.099200000005</v>
      </c>
      <c r="G230">
        <f t="shared" si="27"/>
        <v>204.04800000000026</v>
      </c>
      <c r="H230">
        <f t="shared" si="23"/>
        <v>9.81</v>
      </c>
    </row>
    <row r="231" spans="1:8" ht="12.75">
      <c r="A231">
        <f t="shared" si="28"/>
        <v>20.900000000000027</v>
      </c>
      <c r="B231">
        <f t="shared" si="24"/>
        <v>1001.8196750761011</v>
      </c>
      <c r="C231">
        <f t="shared" si="29"/>
        <v>59.8821968222636</v>
      </c>
      <c r="D231">
        <f t="shared" si="25"/>
        <v>0.038483822690637146</v>
      </c>
      <c r="F231">
        <f t="shared" si="26"/>
        <v>2142.553050000006</v>
      </c>
      <c r="G231">
        <f t="shared" si="27"/>
        <v>205.02900000000028</v>
      </c>
      <c r="H231">
        <f t="shared" si="23"/>
        <v>9.81</v>
      </c>
    </row>
    <row r="232" spans="1:8" ht="12.75">
      <c r="A232">
        <f t="shared" si="28"/>
        <v>21.00000000000003</v>
      </c>
      <c r="B232">
        <f t="shared" si="24"/>
        <v>1007.8080871774409</v>
      </c>
      <c r="C232">
        <f t="shared" si="29"/>
        <v>59.886045204532664</v>
      </c>
      <c r="D232">
        <f t="shared" si="25"/>
        <v>0.03722783209782648</v>
      </c>
      <c r="F232">
        <f t="shared" si="26"/>
        <v>2163.105000000006</v>
      </c>
      <c r="G232">
        <f t="shared" si="27"/>
        <v>206.01000000000028</v>
      </c>
      <c r="H232">
        <f t="shared" si="23"/>
        <v>9.81</v>
      </c>
    </row>
    <row r="233" spans="1:8" ht="12.75">
      <c r="A233">
        <f t="shared" si="28"/>
        <v>21.10000000000003</v>
      </c>
      <c r="B233">
        <f t="shared" si="24"/>
        <v>1013.7968778370547</v>
      </c>
      <c r="C233">
        <f t="shared" si="29"/>
        <v>59.889767987742445</v>
      </c>
      <c r="D233">
        <f t="shared" si="25"/>
        <v>0.03601275627018634</v>
      </c>
      <c r="F233">
        <f t="shared" si="26"/>
        <v>2183.7550500000066</v>
      </c>
      <c r="G233">
        <f t="shared" si="27"/>
        <v>206.9910000000003</v>
      </c>
      <c r="H233">
        <f t="shared" si="23"/>
        <v>9.81</v>
      </c>
    </row>
    <row r="234" spans="1:8" ht="12.75">
      <c r="A234">
        <f t="shared" si="28"/>
        <v>21.20000000000003</v>
      </c>
      <c r="B234">
        <f t="shared" si="24"/>
        <v>1019.7860346996102</v>
      </c>
      <c r="C234">
        <f t="shared" si="29"/>
        <v>59.893369263369465</v>
      </c>
      <c r="D234">
        <f t="shared" si="25"/>
        <v>0.03483726731754976</v>
      </c>
      <c r="F234">
        <f t="shared" si="26"/>
        <v>2204.5032000000065</v>
      </c>
      <c r="G234">
        <f t="shared" si="27"/>
        <v>207.97200000000032</v>
      </c>
      <c r="H234">
        <f t="shared" si="23"/>
        <v>9.81</v>
      </c>
    </row>
    <row r="235" spans="1:8" ht="12.75">
      <c r="A235">
        <f t="shared" si="28"/>
        <v>21.300000000000033</v>
      </c>
      <c r="B235">
        <f t="shared" si="24"/>
        <v>1025.7755458122838</v>
      </c>
      <c r="C235">
        <f t="shared" si="29"/>
        <v>59.89685299010122</v>
      </c>
      <c r="D235">
        <f t="shared" si="25"/>
        <v>0.033700080129001206</v>
      </c>
      <c r="F235">
        <f t="shared" si="26"/>
        <v>2225.349450000007</v>
      </c>
      <c r="G235">
        <f t="shared" si="27"/>
        <v>208.95300000000034</v>
      </c>
      <c r="H235">
        <f t="shared" si="23"/>
        <v>9.81</v>
      </c>
    </row>
    <row r="236" spans="1:8" ht="12.75">
      <c r="A236">
        <f t="shared" si="28"/>
        <v>21.400000000000034</v>
      </c>
      <c r="B236">
        <f t="shared" si="24"/>
        <v>1031.7653996116946</v>
      </c>
      <c r="C236">
        <f t="shared" si="29"/>
        <v>59.900222998114124</v>
      </c>
      <c r="D236">
        <f t="shared" si="25"/>
        <v>0.03259995101514352</v>
      </c>
      <c r="F236">
        <f t="shared" si="26"/>
        <v>2246.293800000007</v>
      </c>
      <c r="G236">
        <f t="shared" si="27"/>
        <v>209.93400000000034</v>
      </c>
      <c r="H236">
        <f t="shared" si="23"/>
        <v>9.81</v>
      </c>
    </row>
    <row r="237" spans="1:8" ht="12.75">
      <c r="A237">
        <f t="shared" si="28"/>
        <v>21.500000000000036</v>
      </c>
      <c r="B237">
        <f t="shared" si="24"/>
        <v>1037.7555849112612</v>
      </c>
      <c r="C237">
        <f t="shared" si="29"/>
        <v>59.90348299321564</v>
      </c>
      <c r="D237">
        <f t="shared" si="25"/>
        <v>0.031535676392154835</v>
      </c>
      <c r="F237">
        <f t="shared" si="26"/>
        <v>2267.3362500000076</v>
      </c>
      <c r="G237">
        <f t="shared" si="27"/>
        <v>210.91500000000036</v>
      </c>
      <c r="H237">
        <f t="shared" si="23"/>
        <v>9.81</v>
      </c>
    </row>
    <row r="238" spans="1:8" ht="12.75">
      <c r="A238">
        <f t="shared" si="28"/>
        <v>21.600000000000037</v>
      </c>
      <c r="B238">
        <f t="shared" si="24"/>
        <v>1043.7460908889648</v>
      </c>
      <c r="C238">
        <f t="shared" si="29"/>
        <v>59.90663656085486</v>
      </c>
      <c r="D238">
        <f t="shared" si="25"/>
        <v>0.03050609150639044</v>
      </c>
      <c r="F238">
        <f t="shared" si="26"/>
        <v>2288.476800000008</v>
      </c>
      <c r="G238">
        <f t="shared" si="27"/>
        <v>211.89600000000038</v>
      </c>
      <c r="H238">
        <f t="shared" si="23"/>
        <v>9.81</v>
      </c>
    </row>
    <row r="239" spans="1:8" ht="12.75">
      <c r="A239">
        <f t="shared" si="28"/>
        <v>21.70000000000004</v>
      </c>
      <c r="B239">
        <f t="shared" si="24"/>
        <v>1049.7369070755078</v>
      </c>
      <c r="C239">
        <f t="shared" si="29"/>
        <v>59.9096871700055</v>
      </c>
      <c r="D239">
        <f t="shared" si="25"/>
        <v>0.02951006919841546</v>
      </c>
      <c r="F239">
        <f t="shared" si="26"/>
        <v>2309.7154500000083</v>
      </c>
      <c r="G239">
        <f t="shared" si="27"/>
        <v>212.87700000000038</v>
      </c>
      <c r="H239">
        <f t="shared" si="23"/>
        <v>9.81</v>
      </c>
    </row>
    <row r="240" spans="1:8" ht="12.75">
      <c r="A240">
        <f t="shared" si="28"/>
        <v>21.80000000000004</v>
      </c>
      <c r="B240">
        <f t="shared" si="24"/>
        <v>1055.7280233428544</v>
      </c>
      <c r="C240">
        <f t="shared" si="29"/>
        <v>59.91263817692534</v>
      </c>
      <c r="D240">
        <f t="shared" si="25"/>
        <v>0.02854651870525619</v>
      </c>
      <c r="F240">
        <f t="shared" si="26"/>
        <v>2331.0522000000087</v>
      </c>
      <c r="G240">
        <f t="shared" si="27"/>
        <v>213.8580000000004</v>
      </c>
      <c r="H240">
        <f t="shared" si="23"/>
        <v>9.81</v>
      </c>
    </row>
    <row r="241" spans="1:8" ht="12.75">
      <c r="A241">
        <f t="shared" si="28"/>
        <v>21.90000000000004</v>
      </c>
      <c r="B241">
        <f t="shared" si="24"/>
        <v>1061.7194298931404</v>
      </c>
      <c r="C241">
        <f t="shared" si="29"/>
        <v>59.91549282879587</v>
      </c>
      <c r="D241">
        <f t="shared" si="25"/>
        <v>0.027614384499841858</v>
      </c>
      <c r="F241">
        <f t="shared" si="26"/>
        <v>2352.4870500000093</v>
      </c>
      <c r="G241">
        <f t="shared" si="27"/>
        <v>214.83900000000042</v>
      </c>
      <c r="H241">
        <f t="shared" si="23"/>
        <v>9.81</v>
      </c>
    </row>
    <row r="242" spans="1:8" ht="12.75">
      <c r="A242">
        <f t="shared" si="28"/>
        <v>22.000000000000043</v>
      </c>
      <c r="B242">
        <f t="shared" si="24"/>
        <v>1067.7111172479424</v>
      </c>
      <c r="C242">
        <f t="shared" si="29"/>
        <v>59.91825426724586</v>
      </c>
      <c r="D242">
        <f t="shared" si="25"/>
        <v>0.02671264516646174</v>
      </c>
      <c r="F242">
        <f t="shared" si="26"/>
        <v>2374.0200000000095</v>
      </c>
      <c r="G242">
        <f t="shared" si="27"/>
        <v>215.82000000000042</v>
      </c>
      <c r="H242">
        <f t="shared" si="23"/>
        <v>9.81</v>
      </c>
    </row>
    <row r="243" spans="1:8" ht="12.75">
      <c r="A243">
        <f t="shared" si="28"/>
        <v>22.100000000000044</v>
      </c>
      <c r="B243">
        <f t="shared" si="24"/>
        <v>1073.703076237893</v>
      </c>
      <c r="C243">
        <f t="shared" si="29"/>
        <v>59.9209255317625</v>
      </c>
      <c r="D243">
        <f t="shared" si="25"/>
        <v>0.02584031231125192</v>
      </c>
      <c r="F243">
        <f t="shared" si="26"/>
        <v>2395.65105000001</v>
      </c>
      <c r="G243">
        <f t="shared" si="27"/>
        <v>216.80100000000044</v>
      </c>
      <c r="H243">
        <f t="shared" si="23"/>
        <v>9.81</v>
      </c>
    </row>
    <row r="244" spans="1:8" ht="12.75">
      <c r="A244">
        <f t="shared" si="28"/>
        <v>22.200000000000045</v>
      </c>
      <c r="B244">
        <f t="shared" si="24"/>
        <v>1079.6952979926307</v>
      </c>
      <c r="C244">
        <f t="shared" si="29"/>
        <v>59.92350956299362</v>
      </c>
      <c r="D244">
        <f t="shared" si="25"/>
        <v>0.02499642950663778</v>
      </c>
      <c r="F244">
        <f t="shared" si="26"/>
        <v>2417.38020000001</v>
      </c>
      <c r="G244">
        <f t="shared" si="27"/>
        <v>217.78200000000047</v>
      </c>
      <c r="H244">
        <f t="shared" si="23"/>
        <v>9.81</v>
      </c>
    </row>
    <row r="245" spans="1:8" ht="12.75">
      <c r="A245">
        <f t="shared" si="28"/>
        <v>22.300000000000047</v>
      </c>
      <c r="B245">
        <f t="shared" si="24"/>
        <v>1085.6877739310776</v>
      </c>
      <c r="C245">
        <f t="shared" si="29"/>
        <v>59.92600920594429</v>
      </c>
      <c r="D245">
        <f t="shared" si="25"/>
        <v>0.024180071268744482</v>
      </c>
      <c r="F245">
        <f t="shared" si="26"/>
        <v>2439.2074500000103</v>
      </c>
      <c r="G245">
        <f t="shared" si="27"/>
        <v>218.76300000000046</v>
      </c>
      <c r="H245">
        <f t="shared" si="23"/>
        <v>9.81</v>
      </c>
    </row>
    <row r="246" spans="1:8" ht="12.75">
      <c r="A246">
        <f t="shared" si="28"/>
        <v>22.40000000000005</v>
      </c>
      <c r="B246">
        <f t="shared" si="24"/>
        <v>1091.6804957520283</v>
      </c>
      <c r="C246">
        <f t="shared" si="29"/>
        <v>59.92842721307117</v>
      </c>
      <c r="D246">
        <f t="shared" si="25"/>
        <v>0.023390342066795095</v>
      </c>
      <c r="F246">
        <f t="shared" si="26"/>
        <v>2461.132800000011</v>
      </c>
      <c r="G246">
        <f t="shared" si="27"/>
        <v>219.74400000000048</v>
      </c>
      <c r="H246">
        <f t="shared" si="23"/>
        <v>9.81</v>
      </c>
    </row>
    <row r="247" spans="1:8" ht="12.75">
      <c r="A247">
        <f t="shared" si="28"/>
        <v>22.50000000000005</v>
      </c>
      <c r="B247">
        <f t="shared" si="24"/>
        <v>1097.6734554250456</v>
      </c>
      <c r="C247">
        <f t="shared" si="29"/>
        <v>59.930766247277845</v>
      </c>
      <c r="D247">
        <f t="shared" si="25"/>
        <v>0.022626375363539147</v>
      </c>
      <c r="F247">
        <f t="shared" si="26"/>
        <v>2483.156250000011</v>
      </c>
      <c r="G247">
        <f t="shared" si="27"/>
        <v>220.7250000000005</v>
      </c>
      <c r="H247">
        <f t="shared" si="23"/>
        <v>9.81</v>
      </c>
    </row>
    <row r="248" spans="1:8" ht="12.75">
      <c r="A248">
        <f t="shared" si="28"/>
        <v>22.60000000000005</v>
      </c>
      <c r="B248">
        <f t="shared" si="24"/>
        <v>1103.6666451816502</v>
      </c>
      <c r="C248">
        <f t="shared" si="29"/>
        <v>59.9330288848142</v>
      </c>
      <c r="D248">
        <f t="shared" si="25"/>
        <v>0.021887332685772684</v>
      </c>
      <c r="F248">
        <f t="shared" si="26"/>
        <v>2505.2778000000117</v>
      </c>
      <c r="G248">
        <f t="shared" si="27"/>
        <v>221.7060000000005</v>
      </c>
      <c r="H248">
        <f t="shared" si="23"/>
        <v>9.81</v>
      </c>
    </row>
    <row r="249" spans="1:8" ht="12.75">
      <c r="A249">
        <f t="shared" si="28"/>
        <v>22.700000000000053</v>
      </c>
      <c r="B249">
        <f t="shared" si="24"/>
        <v>1109.660057506795</v>
      </c>
      <c r="C249">
        <f t="shared" si="29"/>
        <v>59.935217618082774</v>
      </c>
      <c r="D249">
        <f t="shared" si="25"/>
        <v>0.02117240272408945</v>
      </c>
      <c r="F249">
        <f t="shared" si="26"/>
        <v>2527.4974500000117</v>
      </c>
      <c r="G249">
        <f t="shared" si="27"/>
        <v>222.68700000000052</v>
      </c>
      <c r="H249">
        <f t="shared" si="23"/>
        <v>9.81</v>
      </c>
    </row>
    <row r="250" spans="1:8" ht="12.75">
      <c r="A250">
        <f t="shared" si="28"/>
        <v>22.800000000000054</v>
      </c>
      <c r="B250">
        <f t="shared" si="24"/>
        <v>1115.6536851306169</v>
      </c>
      <c r="C250">
        <f t="shared" si="29"/>
        <v>59.937334858355186</v>
      </c>
      <c r="D250">
        <f t="shared" si="25"/>
        <v>0.020480800460916788</v>
      </c>
      <c r="F250">
        <f t="shared" si="26"/>
        <v>2549.815200000012</v>
      </c>
      <c r="G250">
        <f t="shared" si="27"/>
        <v>223.66800000000055</v>
      </c>
      <c r="H250">
        <f t="shared" si="23"/>
        <v>9.81</v>
      </c>
    </row>
    <row r="251" spans="1:8" ht="12.75">
      <c r="A251">
        <f t="shared" si="28"/>
        <v>22.900000000000055</v>
      </c>
      <c r="B251">
        <f t="shared" si="24"/>
        <v>1121.6475210204546</v>
      </c>
      <c r="C251">
        <f t="shared" si="29"/>
        <v>59.93938293840128</v>
      </c>
      <c r="D251">
        <f t="shared" si="25"/>
        <v>0.019811766326053065</v>
      </c>
      <c r="F251">
        <f t="shared" si="26"/>
        <v>2572.2310500000126</v>
      </c>
      <c r="G251">
        <f t="shared" si="27"/>
        <v>224.64900000000054</v>
      </c>
      <c r="H251">
        <f t="shared" si="23"/>
        <v>9.81</v>
      </c>
    </row>
    <row r="252" spans="1:8" ht="12.75">
      <c r="A252">
        <f t="shared" si="28"/>
        <v>23.000000000000057</v>
      </c>
      <c r="B252">
        <f t="shared" si="24"/>
        <v>1127.6415583731264</v>
      </c>
      <c r="C252">
        <f t="shared" si="29"/>
        <v>59.941364115033885</v>
      </c>
      <c r="D252">
        <f t="shared" si="25"/>
        <v>0.019164565378828914</v>
      </c>
      <c r="F252">
        <f t="shared" si="26"/>
        <v>2594.745000000013</v>
      </c>
      <c r="G252">
        <f t="shared" si="27"/>
        <v>225.63000000000056</v>
      </c>
      <c r="H252">
        <f t="shared" si="23"/>
        <v>9.81</v>
      </c>
    </row>
    <row r="253" spans="1:8" ht="12.75">
      <c r="A253">
        <f t="shared" si="28"/>
        <v>23.10000000000006</v>
      </c>
      <c r="B253">
        <f t="shared" si="24"/>
        <v>1133.6357906074566</v>
      </c>
      <c r="C253">
        <f t="shared" si="29"/>
        <v>59.94328057157177</v>
      </c>
      <c r="D253">
        <f t="shared" si="25"/>
        <v>0.01853848651607751</v>
      </c>
      <c r="F253">
        <f t="shared" si="26"/>
        <v>2617.3570500000137</v>
      </c>
      <c r="G253">
        <f t="shared" si="27"/>
        <v>226.6110000000006</v>
      </c>
      <c r="H253">
        <f t="shared" si="23"/>
        <v>9.81</v>
      </c>
    </row>
    <row r="254" spans="1:8" ht="12.75">
      <c r="A254">
        <f t="shared" si="28"/>
        <v>23.20000000000006</v>
      </c>
      <c r="B254">
        <f t="shared" si="24"/>
        <v>1139.6302113570464</v>
      </c>
      <c r="C254">
        <f t="shared" si="29"/>
        <v>59.945134420223376</v>
      </c>
      <c r="D254">
        <f t="shared" si="25"/>
        <v>0.017932841705179895</v>
      </c>
      <c r="F254">
        <f t="shared" si="26"/>
        <v>2640.0672000000136</v>
      </c>
      <c r="G254">
        <f t="shared" si="27"/>
        <v>227.5920000000006</v>
      </c>
      <c r="H254">
        <f t="shared" si="23"/>
        <v>9.81</v>
      </c>
    </row>
    <row r="255" spans="1:8" ht="12.75">
      <c r="A255">
        <f t="shared" si="28"/>
        <v>23.30000000000006</v>
      </c>
      <c r="B255">
        <f t="shared" si="24"/>
        <v>1145.6248144632773</v>
      </c>
      <c r="C255">
        <f t="shared" si="29"/>
        <v>59.94692770439389</v>
      </c>
      <c r="D255">
        <f t="shared" si="25"/>
        <v>0.01734696524136954</v>
      </c>
      <c r="F255">
        <f t="shared" si="26"/>
        <v>2662.875450000014</v>
      </c>
      <c r="G255">
        <f t="shared" si="27"/>
        <v>228.5730000000006</v>
      </c>
      <c r="H255">
        <f t="shared" si="23"/>
        <v>9.81</v>
      </c>
    </row>
    <row r="256" spans="1:8" ht="12.75">
      <c r="A256">
        <f t="shared" si="28"/>
        <v>23.400000000000063</v>
      </c>
      <c r="B256">
        <f t="shared" si="24"/>
        <v>1151.6195939685429</v>
      </c>
      <c r="C256">
        <f t="shared" si="29"/>
        <v>59.94866240091803</v>
      </c>
      <c r="D256">
        <f t="shared" si="25"/>
        <v>0.01678021302856318</v>
      </c>
      <c r="F256">
        <f t="shared" si="26"/>
        <v>2685.7818000000143</v>
      </c>
      <c r="G256">
        <f t="shared" si="27"/>
        <v>229.55400000000063</v>
      </c>
      <c r="H256">
        <f t="shared" si="23"/>
        <v>9.81</v>
      </c>
    </row>
    <row r="257" spans="1:8" ht="12.75">
      <c r="A257">
        <f t="shared" si="28"/>
        <v>23.500000000000064</v>
      </c>
      <c r="B257">
        <f t="shared" si="24"/>
        <v>1157.6145441096999</v>
      </c>
      <c r="C257">
        <f t="shared" si="29"/>
        <v>59.95034042222089</v>
      </c>
      <c r="D257">
        <f t="shared" si="25"/>
        <v>0.016231961883030666</v>
      </c>
      <c r="F257">
        <f t="shared" si="26"/>
        <v>2708.7862500000147</v>
      </c>
      <c r="G257">
        <f t="shared" si="27"/>
        <v>230.53500000000065</v>
      </c>
      <c r="H257">
        <f t="shared" si="23"/>
        <v>9.81</v>
      </c>
    </row>
    <row r="258" spans="1:8" ht="12.75">
      <c r="A258">
        <f t="shared" si="28"/>
        <v>23.600000000000065</v>
      </c>
      <c r="B258">
        <f t="shared" si="24"/>
        <v>1163.6096593117313</v>
      </c>
      <c r="C258">
        <f t="shared" si="29"/>
        <v>59.951963618409195</v>
      </c>
      <c r="D258">
        <f t="shared" si="25"/>
        <v>0.01570160885916328</v>
      </c>
      <c r="F258">
        <f t="shared" si="26"/>
        <v>2731.888800000015</v>
      </c>
      <c r="G258">
        <f t="shared" si="27"/>
        <v>231.51600000000064</v>
      </c>
      <c r="H258">
        <f t="shared" si="23"/>
        <v>9.81</v>
      </c>
    </row>
    <row r="259" spans="1:8" ht="12.75">
      <c r="A259">
        <f t="shared" si="28"/>
        <v>23.700000000000067</v>
      </c>
      <c r="B259">
        <f t="shared" si="24"/>
        <v>1169.6049341816165</v>
      </c>
      <c r="C259">
        <f t="shared" si="29"/>
        <v>59.953533779295114</v>
      </c>
      <c r="D259">
        <f t="shared" si="25"/>
        <v>0.015188570596655375</v>
      </c>
      <c r="F259">
        <f t="shared" si="26"/>
        <v>2755.0894500000154</v>
      </c>
      <c r="G259">
        <f t="shared" si="27"/>
        <v>232.49700000000067</v>
      </c>
      <c r="H259">
        <f t="shared" si="23"/>
        <v>9.81</v>
      </c>
    </row>
    <row r="260" spans="1:8" ht="12.75">
      <c r="A260">
        <f t="shared" si="28"/>
        <v>23.800000000000068</v>
      </c>
      <c r="B260">
        <f t="shared" si="24"/>
        <v>1175.600363502399</v>
      </c>
      <c r="C260">
        <f t="shared" si="29"/>
        <v>59.95505263635478</v>
      </c>
      <c r="D260">
        <f t="shared" si="25"/>
        <v>0.014692282688503623</v>
      </c>
      <c r="F260">
        <f t="shared" si="26"/>
        <v>2778.3882000000162</v>
      </c>
      <c r="G260">
        <f t="shared" si="27"/>
        <v>233.4780000000007</v>
      </c>
      <c r="H260">
        <f t="shared" si="23"/>
        <v>9.81</v>
      </c>
    </row>
    <row r="261" spans="1:8" ht="12.75">
      <c r="A261">
        <f t="shared" si="28"/>
        <v>23.90000000000007</v>
      </c>
      <c r="B261">
        <f t="shared" si="24"/>
        <v>1181.595942227448</v>
      </c>
      <c r="C261">
        <f t="shared" si="29"/>
        <v>59.95652186462363</v>
      </c>
      <c r="D261">
        <f t="shared" si="25"/>
        <v>0.014212199069074576</v>
      </c>
      <c r="F261">
        <f t="shared" si="26"/>
        <v>2801.7850500000163</v>
      </c>
      <c r="G261">
        <f t="shared" si="27"/>
        <v>234.45900000000069</v>
      </c>
      <c r="H261">
        <f t="shared" si="23"/>
        <v>9.81</v>
      </c>
    </row>
    <row r="262" spans="1:8" ht="12.75">
      <c r="A262">
        <f t="shared" si="28"/>
        <v>24.00000000000007</v>
      </c>
      <c r="B262">
        <f t="shared" si="24"/>
        <v>1187.5916654749058</v>
      </c>
      <c r="C262">
        <f t="shared" si="29"/>
        <v>59.95794308453054</v>
      </c>
      <c r="D262">
        <f t="shared" si="25"/>
        <v>0.013747791421735128</v>
      </c>
      <c r="F262">
        <f t="shared" si="26"/>
        <v>2825.280000000017</v>
      </c>
      <c r="G262">
        <f t="shared" si="27"/>
        <v>235.4400000000007</v>
      </c>
      <c r="H262">
        <f t="shared" si="23"/>
        <v>9.81</v>
      </c>
    </row>
    <row r="263" spans="1:8" ht="12.75">
      <c r="A263">
        <f t="shared" si="28"/>
        <v>24.100000000000072</v>
      </c>
      <c r="B263">
        <f t="shared" si="24"/>
        <v>1193.587528522316</v>
      </c>
      <c r="C263">
        <f t="shared" si="29"/>
        <v>59.959317863672716</v>
      </c>
      <c r="D263">
        <f t="shared" si="25"/>
        <v>0.01329854860533365</v>
      </c>
      <c r="F263">
        <f t="shared" si="26"/>
        <v>2848.873050000017</v>
      </c>
      <c r="G263">
        <f t="shared" si="27"/>
        <v>236.42100000000073</v>
      </c>
      <c r="H263">
        <f t="shared" si="23"/>
        <v>9.81</v>
      </c>
    </row>
    <row r="264" spans="1:8" ht="12.75">
      <c r="A264">
        <f t="shared" si="28"/>
        <v>24.200000000000074</v>
      </c>
      <c r="B264">
        <f t="shared" si="24"/>
        <v>1199.5835268014264</v>
      </c>
      <c r="C264">
        <f t="shared" si="29"/>
        <v>59.96064771853325</v>
      </c>
      <c r="D264">
        <f t="shared" si="25"/>
        <v>0.012863976099022015</v>
      </c>
      <c r="F264">
        <f t="shared" si="26"/>
        <v>2872.564200000018</v>
      </c>
      <c r="G264">
        <f t="shared" si="27"/>
        <v>237.40200000000073</v>
      </c>
      <c r="H264">
        <f t="shared" si="23"/>
        <v>9.81</v>
      </c>
    </row>
    <row r="265" spans="1:8" ht="12.75">
      <c r="A265">
        <f t="shared" si="28"/>
        <v>24.300000000000075</v>
      </c>
      <c r="B265">
        <f t="shared" si="24"/>
        <v>1205.5796558931602</v>
      </c>
      <c r="C265">
        <f t="shared" si="29"/>
        <v>59.961934116143155</v>
      </c>
      <c r="D265">
        <f t="shared" si="25"/>
        <v>0.01244359546481304</v>
      </c>
      <c r="F265">
        <f t="shared" si="26"/>
        <v>2896.3534500000183</v>
      </c>
      <c r="G265">
        <f t="shared" si="27"/>
        <v>238.38300000000075</v>
      </c>
      <c r="H265">
        <f t="shared" si="23"/>
        <v>9.81</v>
      </c>
    </row>
    <row r="266" spans="1:8" ht="12.75">
      <c r="A266">
        <f t="shared" si="28"/>
        <v>24.400000000000077</v>
      </c>
      <c r="B266">
        <f t="shared" si="24"/>
        <v>1211.5759115227518</v>
      </c>
      <c r="C266">
        <f t="shared" si="29"/>
        <v>59.96317847568964</v>
      </c>
      <c r="D266">
        <f t="shared" si="25"/>
        <v>0.012036943827310182</v>
      </c>
      <c r="F266">
        <f t="shared" si="26"/>
        <v>2920.2408000000187</v>
      </c>
      <c r="G266">
        <f t="shared" si="27"/>
        <v>239.36400000000077</v>
      </c>
      <c r="H266">
        <f t="shared" si="23"/>
        <v>9.81</v>
      </c>
    </row>
    <row r="267" spans="1:8" ht="12.75">
      <c r="A267">
        <f t="shared" si="28"/>
        <v>24.500000000000078</v>
      </c>
      <c r="B267">
        <f t="shared" si="24"/>
        <v>1217.5722895550398</v>
      </c>
      <c r="C267">
        <f t="shared" si="29"/>
        <v>59.96438217007237</v>
      </c>
      <c r="D267">
        <f t="shared" si="25"/>
        <v>0.011643573370105282</v>
      </c>
      <c r="F267">
        <f t="shared" si="26"/>
        <v>2944.2262500000193</v>
      </c>
      <c r="G267">
        <f t="shared" si="27"/>
        <v>240.34500000000077</v>
      </c>
      <c r="H267">
        <f t="shared" si="23"/>
        <v>9.81</v>
      </c>
    </row>
    <row r="268" spans="1:8" ht="12.75">
      <c r="A268">
        <f t="shared" si="28"/>
        <v>24.60000000000008</v>
      </c>
      <c r="B268">
        <f t="shared" si="24"/>
        <v>1223.568785989914</v>
      </c>
      <c r="C268">
        <f t="shared" si="29"/>
        <v>59.96554652740938</v>
      </c>
      <c r="D268">
        <f t="shared" si="25"/>
        <v>0.011263050848299776</v>
      </c>
      <c r="F268">
        <f t="shared" si="26"/>
        <v>2968.3098000000195</v>
      </c>
      <c r="G268">
        <f t="shared" si="27"/>
        <v>241.3260000000008</v>
      </c>
      <c r="H268">
        <f t="shared" si="23"/>
        <v>9.81</v>
      </c>
    </row>
    <row r="269" spans="1:8" ht="12.75">
      <c r="A269">
        <f t="shared" si="28"/>
        <v>24.70000000000008</v>
      </c>
      <c r="B269">
        <f t="shared" si="24"/>
        <v>1229.5653969579091</v>
      </c>
      <c r="C269">
        <f t="shared" si="29"/>
        <v>59.96667283249421</v>
      </c>
      <c r="D269">
        <f t="shared" si="25"/>
        <v>0.010894957116637462</v>
      </c>
      <c r="F269">
        <f t="shared" si="26"/>
        <v>2992.49145000002</v>
      </c>
      <c r="G269">
        <f t="shared" si="27"/>
        <v>242.3070000000008</v>
      </c>
      <c r="H269">
        <f t="shared" si="23"/>
        <v>9.81</v>
      </c>
    </row>
    <row r="270" spans="1:8" ht="12.75">
      <c r="A270">
        <f t="shared" si="28"/>
        <v>24.800000000000082</v>
      </c>
      <c r="B270">
        <f t="shared" si="24"/>
        <v>1235.562118715944</v>
      </c>
      <c r="C270">
        <f t="shared" si="29"/>
        <v>59.96776232820587</v>
      </c>
      <c r="D270">
        <f t="shared" si="25"/>
        <v>0.010538886672789233</v>
      </c>
      <c r="F270">
        <f t="shared" si="26"/>
        <v>3016.77120000002</v>
      </c>
      <c r="G270">
        <f t="shared" si="27"/>
        <v>243.2880000000008</v>
      </c>
      <c r="H270">
        <f t="shared" si="23"/>
        <v>9.81</v>
      </c>
    </row>
    <row r="271" spans="1:8" ht="12.75">
      <c r="A271">
        <f t="shared" si="28"/>
        <v>24.900000000000084</v>
      </c>
      <c r="B271">
        <f t="shared" si="24"/>
        <v>1241.558947643198</v>
      </c>
      <c r="C271">
        <f t="shared" si="29"/>
        <v>59.96881621687315</v>
      </c>
      <c r="D271">
        <f t="shared" si="25"/>
        <v>0.010194447215278976</v>
      </c>
      <c r="F271">
        <f t="shared" si="26"/>
        <v>3041.149050000021</v>
      </c>
      <c r="G271">
        <f t="shared" si="27"/>
        <v>244.26900000000083</v>
      </c>
      <c r="H271">
        <f t="shared" si="23"/>
        <v>9.81</v>
      </c>
    </row>
    <row r="272" spans="1:8" ht="12.75">
      <c r="A272">
        <f t="shared" si="28"/>
        <v>25.000000000000085</v>
      </c>
      <c r="B272">
        <f t="shared" si="24"/>
        <v>1247.5558802371215</v>
      </c>
      <c r="C272">
        <f t="shared" si="29"/>
        <v>59.96983566159468</v>
      </c>
      <c r="D272">
        <f t="shared" si="25"/>
        <v>0.009861259215616055</v>
      </c>
      <c r="F272">
        <f t="shared" si="26"/>
        <v>3065.6250000000214</v>
      </c>
      <c r="G272">
        <f t="shared" si="27"/>
        <v>245.25000000000085</v>
      </c>
      <c r="H272">
        <f t="shared" si="23"/>
        <v>9.81</v>
      </c>
    </row>
    <row r="273" spans="1:8" ht="12.75">
      <c r="A273">
        <f t="shared" si="28"/>
        <v>25.100000000000087</v>
      </c>
      <c r="B273">
        <f t="shared" si="24"/>
        <v>1253.552913109577</v>
      </c>
      <c r="C273">
        <f t="shared" si="29"/>
        <v>59.97082178751624</v>
      </c>
      <c r="D273">
        <f t="shared" si="25"/>
        <v>0.00953895550415954</v>
      </c>
      <c r="F273">
        <f t="shared" si="26"/>
        <v>3090.199050000021</v>
      </c>
      <c r="G273">
        <f t="shared" si="27"/>
        <v>246.23100000000088</v>
      </c>
      <c r="H273">
        <f t="shared" si="23"/>
        <v>9.81</v>
      </c>
    </row>
    <row r="274" spans="1:8" ht="12.75">
      <c r="A274">
        <f t="shared" si="28"/>
        <v>25.200000000000088</v>
      </c>
      <c r="B274">
        <f t="shared" si="24"/>
        <v>1259.550042983106</v>
      </c>
      <c r="C274">
        <f t="shared" si="29"/>
        <v>59.97177568306666</v>
      </c>
      <c r="D274">
        <f t="shared" si="25"/>
        <v>0.009227180869320986</v>
      </c>
      <c r="F274">
        <f t="shared" si="26"/>
        <v>3114.871200000022</v>
      </c>
      <c r="G274">
        <f t="shared" si="27"/>
        <v>247.21200000000087</v>
      </c>
      <c r="H274">
        <f t="shared" si="23"/>
        <v>9.81</v>
      </c>
    </row>
    <row r="275" spans="1:8" ht="12.75">
      <c r="A275">
        <f t="shared" si="28"/>
        <v>25.30000000000009</v>
      </c>
      <c r="B275">
        <f t="shared" si="24"/>
        <v>1265.547266687317</v>
      </c>
      <c r="C275">
        <f t="shared" si="29"/>
        <v>59.97269840115359</v>
      </c>
      <c r="D275">
        <f t="shared" si="25"/>
        <v>0.008925591669634194</v>
      </c>
      <c r="F275">
        <f t="shared" si="26"/>
        <v>3139.641450000023</v>
      </c>
      <c r="G275">
        <f t="shared" si="27"/>
        <v>248.1930000000009</v>
      </c>
      <c r="H275">
        <f t="shared" si="23"/>
        <v>9.81</v>
      </c>
    </row>
    <row r="276" spans="1:8" ht="12.75">
      <c r="A276">
        <f t="shared" si="28"/>
        <v>25.40000000000009</v>
      </c>
      <c r="B276">
        <f t="shared" si="24"/>
        <v>1271.5445811553907</v>
      </c>
      <c r="C276">
        <f t="shared" si="29"/>
        <v>59.97359096032056</v>
      </c>
      <c r="D276">
        <f t="shared" si="25"/>
        <v>0.008633855458327058</v>
      </c>
      <c r="F276">
        <f t="shared" si="26"/>
        <v>3164.509800000023</v>
      </c>
      <c r="G276">
        <f t="shared" si="27"/>
        <v>249.17400000000092</v>
      </c>
      <c r="H276">
        <f t="shared" si="23"/>
        <v>9.81</v>
      </c>
    </row>
    <row r="277" spans="1:8" ht="12.75">
      <c r="A277">
        <f t="shared" si="28"/>
        <v>25.500000000000092</v>
      </c>
      <c r="B277">
        <f t="shared" si="24"/>
        <v>1277.5419834207</v>
      </c>
      <c r="C277">
        <f t="shared" si="29"/>
        <v>59.97445434586639</v>
      </c>
      <c r="D277">
        <f t="shared" si="25"/>
        <v>0.008351650619976237</v>
      </c>
      <c r="F277">
        <f t="shared" si="26"/>
        <v>3189.476250000023</v>
      </c>
      <c r="G277">
        <f t="shared" si="27"/>
        <v>250.1550000000009</v>
      </c>
      <c r="H277">
        <f t="shared" si="23"/>
        <v>9.81</v>
      </c>
    </row>
    <row r="278" spans="1:8" ht="12.75">
      <c r="A278">
        <f t="shared" si="28"/>
        <v>25.600000000000094</v>
      </c>
      <c r="B278">
        <f t="shared" si="24"/>
        <v>1283.5394706135398</v>
      </c>
      <c r="C278">
        <f t="shared" si="29"/>
        <v>59.97528951092839</v>
      </c>
      <c r="D278">
        <f t="shared" si="25"/>
        <v>0.00807866601887865</v>
      </c>
      <c r="F278">
        <f t="shared" si="26"/>
        <v>3214.540800000024</v>
      </c>
      <c r="G278">
        <f t="shared" si="27"/>
        <v>251.13600000000093</v>
      </c>
      <c r="H278">
        <f t="shared" si="23"/>
        <v>9.81</v>
      </c>
    </row>
    <row r="279" spans="1:8" ht="12.75">
      <c r="A279">
        <f t="shared" si="28"/>
        <v>25.700000000000095</v>
      </c>
      <c r="B279">
        <f t="shared" si="24"/>
        <v>1289.5370399579629</v>
      </c>
      <c r="C279">
        <f t="shared" si="29"/>
        <v>59.97609737753028</v>
      </c>
      <c r="D279">
        <f t="shared" si="25"/>
        <v>0.00781460065873903</v>
      </c>
      <c r="F279">
        <f t="shared" si="26"/>
        <v>3239.703450000024</v>
      </c>
      <c r="G279">
        <f t="shared" si="27"/>
        <v>252.11700000000096</v>
      </c>
      <c r="H279">
        <f aca="true" t="shared" si="30" ref="H279:H342">$B$12</f>
        <v>9.81</v>
      </c>
    </row>
    <row r="280" spans="1:8" ht="12.75">
      <c r="A280">
        <f t="shared" si="28"/>
        <v>25.800000000000097</v>
      </c>
      <c r="B280">
        <f aca="true" t="shared" si="31" ref="B280:B343">B279+(C279+C280)*$B$14/2</f>
        <v>1295.5346887687192</v>
      </c>
      <c r="C280">
        <f t="shared" si="29"/>
        <v>59.97687883759615</v>
      </c>
      <c r="D280">
        <f aca="true" t="shared" si="32" ref="D280:D343">$B$12*(1-(C280/$B$15)^$B$13)</f>
        <v>0.00755916335334678</v>
      </c>
      <c r="F280">
        <f aca="true" t="shared" si="33" ref="F280:F343">$F$22*A280+0.5*$B$12*A280^2</f>
        <v>3264.9642000000244</v>
      </c>
      <c r="G280">
        <f aca="true" t="shared" si="34" ref="G280:G343">$G$22+$B$12*A280</f>
        <v>253.09800000000095</v>
      </c>
      <c r="H280">
        <f t="shared" si="30"/>
        <v>9.81</v>
      </c>
    </row>
    <row r="281" spans="1:8" ht="12.75">
      <c r="A281">
        <f t="shared" si="28"/>
        <v>25.900000000000098</v>
      </c>
      <c r="B281">
        <f t="shared" si="31"/>
        <v>1301.5324144482956</v>
      </c>
      <c r="C281">
        <f t="shared" si="29"/>
        <v>59.97763475393149</v>
      </c>
      <c r="D281">
        <f t="shared" si="32"/>
        <v>0.00731207240787076</v>
      </c>
      <c r="F281">
        <f t="shared" si="33"/>
        <v>3290.323050000025</v>
      </c>
      <c r="G281">
        <f t="shared" si="34"/>
        <v>254.07900000000097</v>
      </c>
      <c r="H281">
        <f t="shared" si="30"/>
        <v>9.81</v>
      </c>
    </row>
    <row r="282" spans="1:8" ht="12.75">
      <c r="A282">
        <f t="shared" si="28"/>
        <v>26.0000000000001</v>
      </c>
      <c r="B282">
        <f t="shared" si="31"/>
        <v>1307.530214484051</v>
      </c>
      <c r="C282">
        <f t="shared" si="29"/>
        <v>59.97836596117228</v>
      </c>
      <c r="D282">
        <f t="shared" si="32"/>
        <v>0.0070730553104561295</v>
      </c>
      <c r="F282">
        <f t="shared" si="33"/>
        <v>3315.7800000000257</v>
      </c>
      <c r="G282">
        <f t="shared" si="34"/>
        <v>255.060000000001</v>
      </c>
      <c r="H282">
        <f t="shared" si="30"/>
        <v>9.81</v>
      </c>
    </row>
    <row r="283" spans="1:8" ht="12.75">
      <c r="A283">
        <f t="shared" si="28"/>
        <v>26.1000000000001</v>
      </c>
      <c r="B283">
        <f t="shared" si="31"/>
        <v>1313.5280864454446</v>
      </c>
      <c r="C283">
        <f t="shared" si="29"/>
        <v>59.979073266703324</v>
      </c>
      <c r="D283">
        <f t="shared" si="32"/>
        <v>0.006841848433758402</v>
      </c>
      <c r="F283">
        <f t="shared" si="33"/>
        <v>3341.335050000026</v>
      </c>
      <c r="G283">
        <f t="shared" si="34"/>
        <v>256.041000000001</v>
      </c>
      <c r="H283">
        <f t="shared" si="30"/>
        <v>9.81</v>
      </c>
    </row>
    <row r="284" spans="1:8" ht="12.75">
      <c r="A284">
        <f t="shared" si="28"/>
        <v>26.200000000000102</v>
      </c>
      <c r="B284">
        <f t="shared" si="31"/>
        <v>1319.5260279813572</v>
      </c>
      <c r="C284">
        <f t="shared" si="29"/>
        <v>59.979757451546696</v>
      </c>
      <c r="D284">
        <f t="shared" si="32"/>
        <v>0.006618196746139171</v>
      </c>
      <c r="F284">
        <f t="shared" si="33"/>
        <v>3366.9882000000266</v>
      </c>
      <c r="G284">
        <f t="shared" si="34"/>
        <v>257.022000000001</v>
      </c>
      <c r="H284">
        <f t="shared" si="30"/>
        <v>9.81</v>
      </c>
    </row>
    <row r="285" spans="1:8" ht="12.75">
      <c r="A285">
        <f t="shared" si="28"/>
        <v>26.300000000000104</v>
      </c>
      <c r="B285">
        <f t="shared" si="31"/>
        <v>1325.5240368174955</v>
      </c>
      <c r="C285">
        <f t="shared" si="29"/>
        <v>59.98041927122131</v>
      </c>
      <c r="D285">
        <f t="shared" si="32"/>
        <v>0.006401853532171699</v>
      </c>
      <c r="F285">
        <f t="shared" si="33"/>
        <v>3392.7394500000273</v>
      </c>
      <c r="G285">
        <f t="shared" si="34"/>
        <v>258.003000000001</v>
      </c>
      <c r="H285">
        <f t="shared" si="30"/>
        <v>9.81</v>
      </c>
    </row>
    <row r="286" spans="1:8" ht="12.75">
      <c r="A286">
        <f t="shared" si="28"/>
        <v>26.400000000000105</v>
      </c>
      <c r="B286">
        <f t="shared" si="31"/>
        <v>1331.5221107538853</v>
      </c>
      <c r="C286">
        <f t="shared" si="29"/>
        <v>59.98105945657453</v>
      </c>
      <c r="D286">
        <f t="shared" si="32"/>
        <v>0.006192580122225485</v>
      </c>
      <c r="F286">
        <f t="shared" si="33"/>
        <v>3418.5888000000277</v>
      </c>
      <c r="G286">
        <f t="shared" si="34"/>
        <v>258.98400000000106</v>
      </c>
      <c r="H286">
        <f t="shared" si="30"/>
        <v>9.81</v>
      </c>
    </row>
    <row r="287" spans="1:8" ht="12.75">
      <c r="A287">
        <f t="shared" si="28"/>
        <v>26.500000000000107</v>
      </c>
      <c r="B287">
        <f t="shared" si="31"/>
        <v>1337.5202476624434</v>
      </c>
      <c r="C287">
        <f t="shared" si="29"/>
        <v>59.98167871458675</v>
      </c>
      <c r="D287">
        <f t="shared" si="32"/>
        <v>0.005990145630748624</v>
      </c>
      <c r="F287">
        <f t="shared" si="33"/>
        <v>3444.536250000028</v>
      </c>
      <c r="G287">
        <f t="shared" si="34"/>
        <v>259.96500000000106</v>
      </c>
      <c r="H287">
        <f t="shared" si="30"/>
        <v>9.81</v>
      </c>
    </row>
    <row r="288" spans="1:8" ht="12.75">
      <c r="A288">
        <f t="shared" si="28"/>
        <v>26.600000000000108</v>
      </c>
      <c r="B288">
        <f t="shared" si="31"/>
        <v>1343.51844548463</v>
      </c>
      <c r="C288">
        <f t="shared" si="29"/>
        <v>59.98227772914982</v>
      </c>
      <c r="D288">
        <f t="shared" si="32"/>
        <v>0.005794326703049712</v>
      </c>
      <c r="F288">
        <f t="shared" si="33"/>
        <v>3470.581800000028</v>
      </c>
      <c r="G288">
        <f t="shared" si="34"/>
        <v>260.94600000000105</v>
      </c>
      <c r="H288">
        <f t="shared" si="30"/>
        <v>9.81</v>
      </c>
    </row>
    <row r="289" spans="1:8" ht="12.75">
      <c r="A289">
        <f t="shared" si="28"/>
        <v>26.70000000000011</v>
      </c>
      <c r="B289">
        <f t="shared" si="31"/>
        <v>1349.5167022291787</v>
      </c>
      <c r="C289">
        <f t="shared" si="29"/>
        <v>59.98285716182013</v>
      </c>
      <c r="D289">
        <f t="shared" si="32"/>
        <v>0.005604907270262391</v>
      </c>
      <c r="F289">
        <f t="shared" si="33"/>
        <v>3496.725450000029</v>
      </c>
      <c r="G289">
        <f t="shared" si="34"/>
        <v>261.9270000000011</v>
      </c>
      <c r="H289">
        <f t="shared" si="30"/>
        <v>9.81</v>
      </c>
    </row>
    <row r="290" spans="1:8" ht="12.75">
      <c r="A290">
        <f t="shared" si="28"/>
        <v>26.80000000000011</v>
      </c>
      <c r="B290">
        <f t="shared" si="31"/>
        <v>1355.5150159698971</v>
      </c>
      <c r="C290">
        <f t="shared" si="29"/>
        <v>59.98341765254715</v>
      </c>
      <c r="D290">
        <f t="shared" si="32"/>
        <v>0.005421678312257256</v>
      </c>
      <c r="F290">
        <f t="shared" si="33"/>
        <v>3522.967200000029</v>
      </c>
      <c r="G290">
        <f t="shared" si="34"/>
        <v>262.9080000000011</v>
      </c>
      <c r="H290">
        <f t="shared" si="30"/>
        <v>9.81</v>
      </c>
    </row>
    <row r="291" spans="1:8" ht="12.75">
      <c r="A291">
        <f t="shared" si="28"/>
        <v>26.900000000000112</v>
      </c>
      <c r="B291">
        <f t="shared" si="31"/>
        <v>1361.5133848435435</v>
      </c>
      <c r="C291">
        <f t="shared" si="29"/>
        <v>59.98395982037838</v>
      </c>
      <c r="D291">
        <f t="shared" si="32"/>
        <v>0.0052444376282081645</v>
      </c>
      <c r="F291">
        <f t="shared" si="33"/>
        <v>3549.30705000003</v>
      </c>
      <c r="G291">
        <f t="shared" si="34"/>
        <v>263.8890000000011</v>
      </c>
      <c r="H291">
        <f t="shared" si="30"/>
        <v>9.81</v>
      </c>
    </row>
    <row r="292" spans="1:8" ht="12.75">
      <c r="A292">
        <f t="shared" si="28"/>
        <v>27.000000000000114</v>
      </c>
      <c r="B292">
        <f t="shared" si="31"/>
        <v>1367.5118070477695</v>
      </c>
      <c r="C292">
        <f t="shared" si="29"/>
        <v>59.9844842641412</v>
      </c>
      <c r="D292">
        <f t="shared" si="32"/>
        <v>0.005072989614615809</v>
      </c>
      <c r="F292">
        <f t="shared" si="33"/>
        <v>3575.7450000000304</v>
      </c>
      <c r="G292">
        <f t="shared" si="34"/>
        <v>264.87000000000114</v>
      </c>
      <c r="H292">
        <f t="shared" si="30"/>
        <v>9.81</v>
      </c>
    </row>
    <row r="293" spans="1:8" ht="12.75">
      <c r="A293">
        <f aca="true" t="shared" si="35" ref="A293:A356">A292+$B$14</f>
        <v>27.100000000000115</v>
      </c>
      <c r="B293">
        <f t="shared" si="31"/>
        <v>1373.5102808391316</v>
      </c>
      <c r="C293">
        <f aca="true" t="shared" si="36" ref="C293:C356">C292+D292*$B$14</f>
        <v>59.98499156310266</v>
      </c>
      <c r="D293">
        <f t="shared" si="32"/>
        <v>0.004907145050519538</v>
      </c>
      <c r="F293">
        <f t="shared" si="33"/>
        <v>3602.2810500000305</v>
      </c>
      <c r="G293">
        <f t="shared" si="34"/>
        <v>265.85100000000114</v>
      </c>
      <c r="H293">
        <f t="shared" si="30"/>
        <v>9.81</v>
      </c>
    </row>
    <row r="294" spans="1:8" ht="12.75">
      <c r="A294">
        <f t="shared" si="35"/>
        <v>27.200000000000117</v>
      </c>
      <c r="B294">
        <f t="shared" si="31"/>
        <v>1379.5088045311672</v>
      </c>
      <c r="C294">
        <f t="shared" si="36"/>
        <v>59.985482277607716</v>
      </c>
      <c r="D294">
        <f t="shared" si="32"/>
        <v>0.004746720889657825</v>
      </c>
      <c r="F294">
        <f t="shared" si="33"/>
        <v>3628.915200000031</v>
      </c>
      <c r="G294">
        <f t="shared" si="34"/>
        <v>266.83200000000113</v>
      </c>
      <c r="H294">
        <f t="shared" si="30"/>
        <v>9.81</v>
      </c>
    </row>
    <row r="295" spans="1:8" ht="12.75">
      <c r="A295">
        <f t="shared" si="35"/>
        <v>27.300000000000118</v>
      </c>
      <c r="B295">
        <f t="shared" si="31"/>
        <v>1385.5073764925326</v>
      </c>
      <c r="C295">
        <f t="shared" si="36"/>
        <v>59.98595694969668</v>
      </c>
      <c r="D295">
        <f t="shared" si="32"/>
        <v>0.004591540059397663</v>
      </c>
      <c r="F295">
        <f t="shared" si="33"/>
        <v>3655.6474500000318</v>
      </c>
      <c r="G295">
        <f t="shared" si="34"/>
        <v>267.8130000000012</v>
      </c>
      <c r="H295">
        <f t="shared" si="30"/>
        <v>9.81</v>
      </c>
    </row>
    <row r="296" spans="1:8" ht="12.75">
      <c r="A296">
        <f t="shared" si="35"/>
        <v>27.40000000000012</v>
      </c>
      <c r="B296">
        <f t="shared" si="31"/>
        <v>1391.5059951452026</v>
      </c>
      <c r="C296">
        <f t="shared" si="36"/>
        <v>59.98641610370262</v>
      </c>
      <c r="D296">
        <f t="shared" si="32"/>
        <v>0.004441431266144284</v>
      </c>
      <c r="F296">
        <f t="shared" si="33"/>
        <v>3682.4778000000324</v>
      </c>
      <c r="G296">
        <f t="shared" si="34"/>
        <v>268.7940000000012</v>
      </c>
      <c r="H296">
        <f t="shared" si="30"/>
        <v>9.81</v>
      </c>
    </row>
    <row r="297" spans="1:8" ht="12.75">
      <c r="A297">
        <f t="shared" si="35"/>
        <v>27.50000000000012</v>
      </c>
      <c r="B297">
        <f t="shared" si="31"/>
        <v>1397.5046589627293</v>
      </c>
      <c r="C297">
        <f t="shared" si="36"/>
        <v>59.98686024682923</v>
      </c>
      <c r="D297">
        <f t="shared" si="32"/>
        <v>0.004296228807107028</v>
      </c>
      <c r="F297">
        <f t="shared" si="33"/>
        <v>3709.4062500000327</v>
      </c>
      <c r="G297">
        <f t="shared" si="34"/>
        <v>269.77500000000117</v>
      </c>
      <c r="H297">
        <f t="shared" si="30"/>
        <v>9.81</v>
      </c>
    </row>
    <row r="298" spans="1:8" ht="12.75">
      <c r="A298">
        <f t="shared" si="35"/>
        <v>27.600000000000122</v>
      </c>
      <c r="B298">
        <f t="shared" si="31"/>
        <v>1403.5033664685564</v>
      </c>
      <c r="C298">
        <f t="shared" si="36"/>
        <v>59.98728986970994</v>
      </c>
      <c r="D298">
        <f t="shared" si="32"/>
        <v>0.00415577238815127</v>
      </c>
      <c r="F298">
        <f t="shared" si="33"/>
        <v>3736.4328000000332</v>
      </c>
      <c r="G298">
        <f t="shared" si="34"/>
        <v>270.7560000000012</v>
      </c>
      <c r="H298">
        <f t="shared" si="30"/>
        <v>9.81</v>
      </c>
    </row>
    <row r="299" spans="1:8" ht="12.75">
      <c r="A299">
        <f t="shared" si="35"/>
        <v>27.700000000000124</v>
      </c>
      <c r="B299">
        <f t="shared" si="31"/>
        <v>1409.5021162343892</v>
      </c>
      <c r="C299">
        <f t="shared" si="36"/>
        <v>59.98770544694875</v>
      </c>
      <c r="D299">
        <f t="shared" si="32"/>
        <v>0.004019906947563221</v>
      </c>
      <c r="F299">
        <f t="shared" si="33"/>
        <v>3763.557450000034</v>
      </c>
      <c r="G299">
        <f t="shared" si="34"/>
        <v>271.7370000000012</v>
      </c>
      <c r="H299">
        <f t="shared" si="30"/>
        <v>9.81</v>
      </c>
    </row>
    <row r="300" spans="1:8" ht="12.75">
      <c r="A300">
        <f t="shared" si="35"/>
        <v>27.800000000000125</v>
      </c>
      <c r="B300">
        <f t="shared" si="31"/>
        <v>1415.5009068786187</v>
      </c>
      <c r="C300">
        <f t="shared" si="36"/>
        <v>59.98810743764351</v>
      </c>
      <c r="D300">
        <f t="shared" si="32"/>
        <v>0.0038884824855402824</v>
      </c>
      <c r="F300">
        <f t="shared" si="33"/>
        <v>3790.7802000000343</v>
      </c>
      <c r="G300">
        <f t="shared" si="34"/>
        <v>272.71800000000127</v>
      </c>
      <c r="H300">
        <f t="shared" si="30"/>
        <v>9.81</v>
      </c>
    </row>
    <row r="301" spans="1:8" ht="12.75">
      <c r="A301">
        <f t="shared" si="35"/>
        <v>27.900000000000126</v>
      </c>
      <c r="B301">
        <f t="shared" si="31"/>
        <v>1421.4997370647955</v>
      </c>
      <c r="C301">
        <f t="shared" si="36"/>
        <v>59.98849628589206</v>
      </c>
      <c r="D301">
        <f t="shared" si="32"/>
        <v>0.0037613538992261534</v>
      </c>
      <c r="F301">
        <f t="shared" si="33"/>
        <v>3818.101050000035</v>
      </c>
      <c r="G301">
        <f t="shared" si="34"/>
        <v>273.69900000000126</v>
      </c>
      <c r="H301">
        <f t="shared" si="30"/>
        <v>9.81</v>
      </c>
    </row>
    <row r="302" spans="1:8" ht="12.75">
      <c r="A302">
        <f t="shared" si="35"/>
        <v>28.000000000000128</v>
      </c>
      <c r="B302">
        <f t="shared" si="31"/>
        <v>1427.498605500154</v>
      </c>
      <c r="C302">
        <f t="shared" si="36"/>
        <v>59.98887242128198</v>
      </c>
      <c r="D302">
        <f t="shared" si="32"/>
        <v>0.003638380823093562</v>
      </c>
      <c r="F302">
        <f t="shared" si="33"/>
        <v>3845.5200000000355</v>
      </c>
      <c r="G302">
        <f t="shared" si="34"/>
        <v>274.68000000000126</v>
      </c>
      <c r="H302">
        <f t="shared" si="30"/>
        <v>9.81</v>
      </c>
    </row>
    <row r="303" spans="1:8" ht="12.75">
      <c r="A303">
        <f t="shared" si="35"/>
        <v>28.10000000000013</v>
      </c>
      <c r="B303">
        <f t="shared" si="31"/>
        <v>1433.4975109341865</v>
      </c>
      <c r="C303">
        <f t="shared" si="36"/>
        <v>59.98923625936429</v>
      </c>
      <c r="D303">
        <f t="shared" si="32"/>
        <v>0.0035194274745221424</v>
      </c>
      <c r="F303">
        <f t="shared" si="33"/>
        <v>3873.037050000036</v>
      </c>
      <c r="G303">
        <f t="shared" si="34"/>
        <v>275.6610000000013</v>
      </c>
      <c r="H303">
        <f t="shared" si="30"/>
        <v>9.81</v>
      </c>
    </row>
    <row r="304" spans="1:8" ht="12.75">
      <c r="A304">
        <f t="shared" si="35"/>
        <v>28.20000000000013</v>
      </c>
      <c r="B304">
        <f t="shared" si="31"/>
        <v>1439.4964521572604</v>
      </c>
      <c r="C304">
        <f t="shared" si="36"/>
        <v>59.98958820211174</v>
      </c>
      <c r="D304">
        <f t="shared" si="32"/>
        <v>0.003404362504377584</v>
      </c>
      <c r="F304">
        <f t="shared" si="33"/>
        <v>3900.6522000000364</v>
      </c>
      <c r="G304">
        <f t="shared" si="34"/>
        <v>276.6420000000013</v>
      </c>
      <c r="H304">
        <f t="shared" si="30"/>
        <v>9.81</v>
      </c>
    </row>
    <row r="305" spans="1:8" ht="12.75">
      <c r="A305">
        <f t="shared" si="35"/>
        <v>28.300000000000132</v>
      </c>
      <c r="B305">
        <f t="shared" si="31"/>
        <v>1445.495427999284</v>
      </c>
      <c r="C305">
        <f t="shared" si="36"/>
        <v>59.98992863836218</v>
      </c>
      <c r="D305">
        <f t="shared" si="32"/>
        <v>0.00329305885247989</v>
      </c>
      <c r="F305">
        <f t="shared" si="33"/>
        <v>3928.365450000037</v>
      </c>
      <c r="G305">
        <f t="shared" si="34"/>
        <v>277.6230000000013</v>
      </c>
      <c r="H305">
        <f t="shared" si="30"/>
        <v>9.81</v>
      </c>
    </row>
    <row r="306" spans="1:8" ht="12.75">
      <c r="A306">
        <f t="shared" si="35"/>
        <v>28.400000000000134</v>
      </c>
      <c r="B306">
        <f t="shared" si="31"/>
        <v>1451.4944373284145</v>
      </c>
      <c r="C306">
        <f t="shared" si="36"/>
        <v>59.990257944247425</v>
      </c>
      <c r="D306">
        <f t="shared" si="32"/>
        <v>0.003185393607746169</v>
      </c>
      <c r="F306">
        <f t="shared" si="33"/>
        <v>3956.1768000000375</v>
      </c>
      <c r="G306">
        <f t="shared" si="34"/>
        <v>278.60400000000135</v>
      </c>
      <c r="H306">
        <f t="shared" si="30"/>
        <v>9.81</v>
      </c>
    </row>
    <row r="307" spans="1:8" ht="12.75">
      <c r="A307">
        <f t="shared" si="35"/>
        <v>28.500000000000135</v>
      </c>
      <c r="B307">
        <f t="shared" si="31"/>
        <v>1457.4934790498073</v>
      </c>
      <c r="C307">
        <f t="shared" si="36"/>
        <v>59.9905764836082</v>
      </c>
      <c r="D307">
        <f t="shared" si="32"/>
        <v>0.003081247872865294</v>
      </c>
      <c r="F307">
        <f t="shared" si="33"/>
        <v>3984.086250000038</v>
      </c>
      <c r="G307">
        <f t="shared" si="34"/>
        <v>279.58500000000134</v>
      </c>
      <c r="H307">
        <f t="shared" si="30"/>
        <v>9.81</v>
      </c>
    </row>
    <row r="308" spans="1:8" ht="12.75">
      <c r="A308">
        <f t="shared" si="35"/>
        <v>28.600000000000136</v>
      </c>
      <c r="B308">
        <f t="shared" si="31"/>
        <v>1463.4925521044074</v>
      </c>
      <c r="C308">
        <f t="shared" si="36"/>
        <v>59.99088460839549</v>
      </c>
      <c r="D308">
        <f t="shared" si="32"/>
        <v>0.002980506633432545</v>
      </c>
      <c r="F308">
        <f t="shared" si="33"/>
        <v>4012.0938000000383</v>
      </c>
      <c r="G308">
        <f t="shared" si="34"/>
        <v>280.56600000000134</v>
      </c>
      <c r="H308">
        <f t="shared" si="30"/>
        <v>9.81</v>
      </c>
    </row>
    <row r="309" spans="1:8" ht="12.75">
      <c r="A309">
        <f t="shared" si="35"/>
        <v>28.700000000000138</v>
      </c>
      <c r="B309">
        <f t="shared" si="31"/>
        <v>1469.4916554677802</v>
      </c>
      <c r="C309">
        <f t="shared" si="36"/>
        <v>59.991182659058836</v>
      </c>
      <c r="D309">
        <f t="shared" si="32"/>
        <v>0.0028830586312686823</v>
      </c>
      <c r="F309">
        <f t="shared" si="33"/>
        <v>4040.1994500000387</v>
      </c>
      <c r="G309">
        <f t="shared" si="34"/>
        <v>281.5470000000014</v>
      </c>
      <c r="H309">
        <f t="shared" si="30"/>
        <v>9.81</v>
      </c>
    </row>
    <row r="310" spans="1:8" ht="12.75">
      <c r="A310">
        <f t="shared" si="35"/>
        <v>28.80000000000014</v>
      </c>
      <c r="B310">
        <f t="shared" si="31"/>
        <v>1475.4907881489792</v>
      </c>
      <c r="C310">
        <f t="shared" si="36"/>
        <v>59.991470964921966</v>
      </c>
      <c r="D310">
        <f t="shared" si="32"/>
        <v>0.002788796241919098</v>
      </c>
      <c r="F310">
        <f t="shared" si="33"/>
        <v>4068.4032000000393</v>
      </c>
      <c r="G310">
        <f t="shared" si="34"/>
        <v>282.5280000000014</v>
      </c>
      <c r="H310">
        <f t="shared" si="30"/>
        <v>9.81</v>
      </c>
    </row>
    <row r="311" spans="1:8" ht="12.75">
      <c r="A311">
        <f t="shared" si="35"/>
        <v>28.90000000000014</v>
      </c>
      <c r="B311">
        <f t="shared" si="31"/>
        <v>1481.4899491894525</v>
      </c>
      <c r="C311">
        <f t="shared" si="36"/>
        <v>59.991749844546156</v>
      </c>
      <c r="D311">
        <f t="shared" si="32"/>
        <v>0.002697615356104325</v>
      </c>
      <c r="F311">
        <f t="shared" si="33"/>
        <v>4096.70505000004</v>
      </c>
      <c r="G311">
        <f t="shared" si="34"/>
        <v>283.5090000000014</v>
      </c>
      <c r="H311">
        <f t="shared" si="30"/>
        <v>9.81</v>
      </c>
    </row>
    <row r="312" spans="1:8" ht="12.75">
      <c r="A312">
        <f t="shared" si="35"/>
        <v>29.000000000000142</v>
      </c>
      <c r="B312">
        <f t="shared" si="31"/>
        <v>1487.489137661984</v>
      </c>
      <c r="C312">
        <f t="shared" si="36"/>
        <v>59.99201960608177</v>
      </c>
      <c r="D312">
        <f t="shared" si="32"/>
        <v>0.0026094152650402206</v>
      </c>
      <c r="F312">
        <f t="shared" si="33"/>
        <v>4125.1050000000405</v>
      </c>
      <c r="G312">
        <f t="shared" si="34"/>
        <v>284.49000000000143</v>
      </c>
      <c r="H312">
        <f t="shared" si="30"/>
        <v>9.81</v>
      </c>
    </row>
    <row r="313" spans="1:8" ht="12.75">
      <c r="A313">
        <f t="shared" si="35"/>
        <v>29.100000000000144</v>
      </c>
      <c r="B313">
        <f t="shared" si="31"/>
        <v>1493.4883526696685</v>
      </c>
      <c r="C313">
        <f t="shared" si="36"/>
        <v>59.992280547608274</v>
      </c>
      <c r="D313">
        <f t="shared" si="32"/>
        <v>0.002524098549493864</v>
      </c>
      <c r="F313">
        <f t="shared" si="33"/>
        <v>4153.603050000042</v>
      </c>
      <c r="G313">
        <f t="shared" si="34"/>
        <v>285.4710000000014</v>
      </c>
      <c r="H313">
        <f t="shared" si="30"/>
        <v>9.81</v>
      </c>
    </row>
    <row r="314" spans="1:8" ht="12.75">
      <c r="A314">
        <f t="shared" si="35"/>
        <v>29.200000000000145</v>
      </c>
      <c r="B314">
        <f t="shared" si="31"/>
        <v>1499.487593344922</v>
      </c>
      <c r="C314">
        <f t="shared" si="36"/>
        <v>59.992532957463226</v>
      </c>
      <c r="D314">
        <f t="shared" si="32"/>
        <v>0.002441570972452093</v>
      </c>
      <c r="F314">
        <f t="shared" si="33"/>
        <v>4182.199200000042</v>
      </c>
      <c r="G314">
        <f t="shared" si="34"/>
        <v>286.4520000000014</v>
      </c>
      <c r="H314">
        <f t="shared" si="30"/>
        <v>9.81</v>
      </c>
    </row>
    <row r="315" spans="1:8" ht="12.75">
      <c r="A315">
        <f t="shared" si="35"/>
        <v>29.300000000000146</v>
      </c>
      <c r="B315">
        <f t="shared" si="31"/>
        <v>1505.4868588485233</v>
      </c>
      <c r="C315">
        <f t="shared" si="36"/>
        <v>59.99277711456047</v>
      </c>
      <c r="D315">
        <f t="shared" si="32"/>
        <v>0.0023617413752741612</v>
      </c>
      <c r="F315">
        <f t="shared" si="33"/>
        <v>4210.893450000042</v>
      </c>
      <c r="G315">
        <f t="shared" si="34"/>
        <v>287.43300000000147</v>
      </c>
      <c r="H315">
        <f t="shared" si="30"/>
        <v>9.81</v>
      </c>
    </row>
    <row r="316" spans="1:8" ht="12.75">
      <c r="A316">
        <f t="shared" si="35"/>
        <v>29.400000000000148</v>
      </c>
      <c r="B316">
        <f t="shared" si="31"/>
        <v>1511.4861483686861</v>
      </c>
      <c r="C316">
        <f t="shared" si="36"/>
        <v>59.993013288697995</v>
      </c>
      <c r="D316">
        <f t="shared" si="32"/>
        <v>0.0022845215772381243</v>
      </c>
      <c r="F316">
        <f t="shared" si="33"/>
        <v>4239.685800000043</v>
      </c>
      <c r="G316">
        <f t="shared" si="34"/>
        <v>288.41400000000147</v>
      </c>
      <c r="H316">
        <f t="shared" si="30"/>
        <v>9.81</v>
      </c>
    </row>
    <row r="317" spans="1:8" ht="12.75">
      <c r="A317">
        <f t="shared" si="35"/>
        <v>29.50000000000015</v>
      </c>
      <c r="B317">
        <f t="shared" si="31"/>
        <v>1517.4854611201638</v>
      </c>
      <c r="C317">
        <f t="shared" si="36"/>
        <v>59.993241740855716</v>
      </c>
      <c r="D317">
        <f t="shared" si="32"/>
        <v>0.0022098262783502545</v>
      </c>
      <c r="F317">
        <f t="shared" si="33"/>
        <v>4268.576250000043</v>
      </c>
      <c r="G317">
        <f t="shared" si="34"/>
        <v>289.39500000000146</v>
      </c>
      <c r="H317">
        <f t="shared" si="30"/>
        <v>9.81</v>
      </c>
    </row>
    <row r="318" spans="1:8" ht="12.75">
      <c r="A318">
        <f t="shared" si="35"/>
        <v>29.60000000000015</v>
      </c>
      <c r="B318">
        <f t="shared" si="31"/>
        <v>1523.4847963433808</v>
      </c>
      <c r="C318">
        <f t="shared" si="36"/>
        <v>59.99346272348355</v>
      </c>
      <c r="D318">
        <f t="shared" si="32"/>
        <v>0.0021375729653216394</v>
      </c>
      <c r="F318">
        <f t="shared" si="33"/>
        <v>4297.564800000044</v>
      </c>
      <c r="G318">
        <f t="shared" si="34"/>
        <v>290.3760000000015</v>
      </c>
      <c r="H318">
        <f t="shared" si="30"/>
        <v>9.81</v>
      </c>
    </row>
    <row r="319" spans="1:8" ht="12.75">
      <c r="A319">
        <f t="shared" si="35"/>
        <v>29.700000000000152</v>
      </c>
      <c r="B319">
        <f t="shared" si="31"/>
        <v>1529.484153303594</v>
      </c>
      <c r="C319">
        <f t="shared" si="36"/>
        <v>59.99367648078009</v>
      </c>
      <c r="D319">
        <f t="shared" si="32"/>
        <v>0.002067681820621574</v>
      </c>
      <c r="F319">
        <f t="shared" si="33"/>
        <v>4326.651450000045</v>
      </c>
      <c r="G319">
        <f t="shared" si="34"/>
        <v>291.3570000000015</v>
      </c>
      <c r="H319">
        <f t="shared" si="30"/>
        <v>9.81</v>
      </c>
    </row>
    <row r="320" spans="1:8" ht="12.75">
      <c r="A320">
        <f t="shared" si="35"/>
        <v>29.800000000000153</v>
      </c>
      <c r="B320">
        <f t="shared" si="31"/>
        <v>1535.4835312900811</v>
      </c>
      <c r="C320">
        <f t="shared" si="36"/>
        <v>59.99388324896215</v>
      </c>
      <c r="D320">
        <f t="shared" si="32"/>
        <v>0.002000075634473777</v>
      </c>
      <c r="F320">
        <f t="shared" si="33"/>
        <v>4355.836200000045</v>
      </c>
      <c r="G320">
        <f t="shared" si="34"/>
        <v>292.3380000000015</v>
      </c>
      <c r="H320">
        <f t="shared" si="30"/>
        <v>9.81</v>
      </c>
    </row>
    <row r="321" spans="1:8" ht="12.75">
      <c r="A321">
        <f t="shared" si="35"/>
        <v>29.900000000000155</v>
      </c>
      <c r="B321">
        <f t="shared" si="31"/>
        <v>1541.4829296153555</v>
      </c>
      <c r="C321">
        <f t="shared" si="36"/>
        <v>59.9940832565256</v>
      </c>
      <c r="D321">
        <f t="shared" si="32"/>
        <v>0.0019346797197279033</v>
      </c>
      <c r="F321">
        <f t="shared" si="33"/>
        <v>4385.119050000046</v>
      </c>
      <c r="G321">
        <f t="shared" si="34"/>
        <v>293.31900000000155</v>
      </c>
      <c r="H321">
        <f t="shared" si="30"/>
        <v>9.81</v>
      </c>
    </row>
    <row r="322" spans="1:8" ht="12.75">
      <c r="A322">
        <f t="shared" si="35"/>
        <v>30.000000000000156</v>
      </c>
      <c r="B322">
        <f t="shared" si="31"/>
        <v>1547.4823476144065</v>
      </c>
      <c r="C322">
        <f t="shared" si="36"/>
        <v>59.994276724497574</v>
      </c>
      <c r="D322">
        <f t="shared" si="32"/>
        <v>0.0018714218295126973</v>
      </c>
      <c r="F322">
        <f t="shared" si="33"/>
        <v>4414.500000000046</v>
      </c>
      <c r="G322">
        <f t="shared" si="34"/>
        <v>294.30000000000155</v>
      </c>
      <c r="H322">
        <f t="shared" si="30"/>
        <v>9.81</v>
      </c>
    </row>
    <row r="323" spans="1:8" ht="12.75">
      <c r="A323">
        <f t="shared" si="35"/>
        <v>30.100000000000158</v>
      </c>
      <c r="B323">
        <f t="shared" si="31"/>
        <v>1553.4817846439655</v>
      </c>
      <c r="C323">
        <f t="shared" si="36"/>
        <v>59.994463866680526</v>
      </c>
      <c r="D323">
        <f t="shared" si="32"/>
        <v>0.0018102320775629545</v>
      </c>
      <c r="F323">
        <f t="shared" si="33"/>
        <v>4443.979050000047</v>
      </c>
      <c r="G323">
        <f t="shared" si="34"/>
        <v>295.28100000000154</v>
      </c>
      <c r="H323">
        <f t="shared" si="30"/>
        <v>9.81</v>
      </c>
    </row>
    <row r="324" spans="1:8" ht="12.75">
      <c r="A324">
        <f t="shared" si="35"/>
        <v>30.20000000000016</v>
      </c>
      <c r="B324">
        <f t="shared" si="31"/>
        <v>1559.4812400817939</v>
      </c>
      <c r="C324">
        <f t="shared" si="36"/>
        <v>59.994644889888285</v>
      </c>
      <c r="D324">
        <f t="shared" si="32"/>
        <v>0.0017510428611495</v>
      </c>
      <c r="F324">
        <f t="shared" si="33"/>
        <v>4473.556200000047</v>
      </c>
      <c r="G324">
        <f t="shared" si="34"/>
        <v>296.2620000000016</v>
      </c>
      <c r="H324">
        <f t="shared" si="30"/>
        <v>9.81</v>
      </c>
    </row>
    <row r="325" spans="1:8" ht="12.75">
      <c r="A325">
        <f t="shared" si="35"/>
        <v>30.30000000000016</v>
      </c>
      <c r="B325">
        <f t="shared" si="31"/>
        <v>1565.480713325997</v>
      </c>
      <c r="C325">
        <f t="shared" si="36"/>
        <v>59.9948199941744</v>
      </c>
      <c r="D325">
        <f t="shared" si="32"/>
        <v>0.0016937887865163437</v>
      </c>
      <c r="F325">
        <f t="shared" si="33"/>
        <v>4503.2314500000475</v>
      </c>
      <c r="G325">
        <f t="shared" si="34"/>
        <v>297.2430000000016</v>
      </c>
      <c r="H325">
        <f t="shared" si="30"/>
        <v>9.81</v>
      </c>
    </row>
    <row r="326" spans="1:8" ht="12.75">
      <c r="A326">
        <f t="shared" si="35"/>
        <v>30.400000000000162</v>
      </c>
      <c r="B326">
        <f t="shared" si="31"/>
        <v>1571.4802037943582</v>
      </c>
      <c r="C326">
        <f t="shared" si="36"/>
        <v>59.99498937305305</v>
      </c>
      <c r="D326">
        <f t="shared" si="32"/>
        <v>0.0016384065967596606</v>
      </c>
      <c r="F326">
        <f t="shared" si="33"/>
        <v>4533.004800000049</v>
      </c>
      <c r="G326">
        <f t="shared" si="34"/>
        <v>298.2240000000016</v>
      </c>
      <c r="H326">
        <f t="shared" si="30"/>
        <v>9.81</v>
      </c>
    </row>
    <row r="327" spans="1:8" ht="12.75">
      <c r="A327">
        <f t="shared" si="35"/>
        <v>30.500000000000163</v>
      </c>
      <c r="B327">
        <f t="shared" si="31"/>
        <v>1577.4797109236965</v>
      </c>
      <c r="C327">
        <f t="shared" si="36"/>
        <v>59.995153213712726</v>
      </c>
      <c r="D327">
        <f t="shared" si="32"/>
        <v>0.0015848351020451314</v>
      </c>
      <c r="F327">
        <f t="shared" si="33"/>
        <v>4562.876250000049</v>
      </c>
      <c r="G327">
        <f t="shared" si="34"/>
        <v>299.20500000000163</v>
      </c>
      <c r="H327">
        <f t="shared" si="30"/>
        <v>9.81</v>
      </c>
    </row>
    <row r="328" spans="1:8" ht="12.75">
      <c r="A328">
        <f t="shared" si="35"/>
        <v>30.600000000000165</v>
      </c>
      <c r="B328">
        <f t="shared" si="31"/>
        <v>1583.4792341692432</v>
      </c>
      <c r="C328">
        <f t="shared" si="36"/>
        <v>59.99531169722293</v>
      </c>
      <c r="D328">
        <f t="shared" si="32"/>
        <v>0.0015330151121026503</v>
      </c>
      <c r="F328">
        <f t="shared" si="33"/>
        <v>4592.84580000005</v>
      </c>
      <c r="G328">
        <f t="shared" si="34"/>
        <v>300.1860000000016</v>
      </c>
      <c r="H328">
        <f t="shared" si="30"/>
        <v>9.81</v>
      </c>
    </row>
    <row r="329" spans="1:8" ht="12.75">
      <c r="A329">
        <f t="shared" si="35"/>
        <v>30.700000000000166</v>
      </c>
      <c r="B329">
        <f t="shared" si="31"/>
        <v>1589.4787730040412</v>
      </c>
      <c r="C329">
        <f t="shared" si="36"/>
        <v>59.99546499873414</v>
      </c>
      <c r="D329">
        <f t="shared" si="32"/>
        <v>0.00148288937094068</v>
      </c>
      <c r="F329">
        <f t="shared" si="33"/>
        <v>4622.91345000005</v>
      </c>
      <c r="G329">
        <f t="shared" si="34"/>
        <v>301.1670000000016</v>
      </c>
      <c r="H329">
        <f t="shared" si="30"/>
        <v>9.81</v>
      </c>
    </row>
    <row r="330" spans="1:8" ht="12.75">
      <c r="A330">
        <f t="shared" si="35"/>
        <v>30.800000000000168</v>
      </c>
      <c r="B330">
        <f t="shared" si="31"/>
        <v>1595.4783269183615</v>
      </c>
      <c r="C330">
        <f t="shared" si="36"/>
        <v>59.99561328767124</v>
      </c>
      <c r="D330">
        <f t="shared" si="32"/>
        <v>0.001434402493661532</v>
      </c>
      <c r="F330">
        <f t="shared" si="33"/>
        <v>4653.079200000051</v>
      </c>
      <c r="G330">
        <f t="shared" si="34"/>
        <v>302.1480000000017</v>
      </c>
      <c r="H330">
        <f t="shared" si="30"/>
        <v>9.81</v>
      </c>
    </row>
    <row r="331" spans="1:8" ht="12.75">
      <c r="A331">
        <f t="shared" si="35"/>
        <v>30.90000000000017</v>
      </c>
      <c r="B331">
        <f t="shared" si="31"/>
        <v>1601.477895419141</v>
      </c>
      <c r="C331">
        <f t="shared" si="36"/>
        <v>59.99575672792061</v>
      </c>
      <c r="D331">
        <f t="shared" si="32"/>
        <v>0.001387500905361243</v>
      </c>
      <c r="F331">
        <f t="shared" si="33"/>
        <v>4683.343050000051</v>
      </c>
      <c r="G331">
        <f t="shared" si="34"/>
        <v>303.12900000000167</v>
      </c>
      <c r="H331">
        <f t="shared" si="30"/>
        <v>9.81</v>
      </c>
    </row>
    <row r="332" spans="1:8" ht="12.75">
      <c r="A332">
        <f t="shared" si="35"/>
        <v>31.00000000000017</v>
      </c>
      <c r="B332">
        <f t="shared" si="31"/>
        <v>1607.4774780294376</v>
      </c>
      <c r="C332">
        <f t="shared" si="36"/>
        <v>59.99589547801114</v>
      </c>
      <c r="D332">
        <f t="shared" si="32"/>
        <v>0.0013421327820062191</v>
      </c>
      <c r="F332">
        <f t="shared" si="33"/>
        <v>4713.705000000052</v>
      </c>
      <c r="G332">
        <f t="shared" si="34"/>
        <v>304.11000000000166</v>
      </c>
      <c r="H332">
        <f t="shared" si="30"/>
        <v>9.81</v>
      </c>
    </row>
    <row r="333" spans="1:8" ht="12.75">
      <c r="A333">
        <f t="shared" si="35"/>
        <v>31.100000000000172</v>
      </c>
      <c r="B333">
        <f t="shared" si="31"/>
        <v>1613.4770742879027</v>
      </c>
      <c r="C333">
        <f t="shared" si="36"/>
        <v>59.996029691289344</v>
      </c>
      <c r="D333">
        <f t="shared" si="32"/>
        <v>0.0012982479932528836</v>
      </c>
      <c r="F333">
        <f t="shared" si="33"/>
        <v>4744.165050000053</v>
      </c>
      <c r="G333">
        <f t="shared" si="34"/>
        <v>305.0910000000017</v>
      </c>
      <c r="H333">
        <f t="shared" si="30"/>
        <v>9.81</v>
      </c>
    </row>
    <row r="334" spans="1:8" ht="12.75">
      <c r="A334">
        <f t="shared" si="35"/>
        <v>31.200000000000173</v>
      </c>
      <c r="B334">
        <f t="shared" si="31"/>
        <v>1619.4766837482716</v>
      </c>
      <c r="C334">
        <f t="shared" si="36"/>
        <v>59.99615951608867</v>
      </c>
      <c r="D334">
        <f t="shared" si="32"/>
        <v>0.0012557980471188468</v>
      </c>
      <c r="F334">
        <f t="shared" si="33"/>
        <v>4774.723200000053</v>
      </c>
      <c r="G334">
        <f t="shared" si="34"/>
        <v>306.0720000000017</v>
      </c>
      <c r="H334">
        <f t="shared" si="30"/>
        <v>9.81</v>
      </c>
    </row>
    <row r="335" spans="1:8" ht="12.75">
      <c r="A335">
        <f t="shared" si="35"/>
        <v>31.300000000000175</v>
      </c>
      <c r="B335">
        <f t="shared" si="31"/>
        <v>1625.4763059788706</v>
      </c>
      <c r="C335">
        <f t="shared" si="36"/>
        <v>59.99628509589338</v>
      </c>
      <c r="D335">
        <f t="shared" si="32"/>
        <v>0.0012147360364685633</v>
      </c>
      <c r="F335">
        <f t="shared" si="33"/>
        <v>4805.379450000054</v>
      </c>
      <c r="G335">
        <f t="shared" si="34"/>
        <v>307.0530000000017</v>
      </c>
      <c r="H335">
        <f t="shared" si="30"/>
        <v>9.81</v>
      </c>
    </row>
    <row r="336" spans="1:8" ht="12.75">
      <c r="A336">
        <f t="shared" si="35"/>
        <v>31.400000000000176</v>
      </c>
      <c r="B336">
        <f t="shared" si="31"/>
        <v>1631.47594056214</v>
      </c>
      <c r="C336">
        <f t="shared" si="36"/>
        <v>59.996406569497026</v>
      </c>
      <c r="D336">
        <f t="shared" si="32"/>
        <v>0.001175016587249218</v>
      </c>
      <c r="F336">
        <f t="shared" si="33"/>
        <v>4836.133800000054</v>
      </c>
      <c r="G336">
        <f t="shared" si="34"/>
        <v>308.03400000000175</v>
      </c>
      <c r="H336">
        <f t="shared" si="30"/>
        <v>9.81</v>
      </c>
    </row>
    <row r="337" spans="1:8" ht="12.75">
      <c r="A337">
        <f t="shared" si="35"/>
        <v>31.500000000000178</v>
      </c>
      <c r="B337">
        <f t="shared" si="31"/>
        <v>1637.4755870941726</v>
      </c>
      <c r="C337">
        <f t="shared" si="36"/>
        <v>59.996524071155754</v>
      </c>
      <c r="D337">
        <f t="shared" si="32"/>
        <v>0.0011365958083973371</v>
      </c>
      <c r="F337">
        <f t="shared" si="33"/>
        <v>4866.9862500000545</v>
      </c>
      <c r="G337">
        <f t="shared" si="34"/>
        <v>309.01500000000175</v>
      </c>
      <c r="H337">
        <f t="shared" si="30"/>
        <v>9.81</v>
      </c>
    </row>
    <row r="338" spans="1:8" ht="12.75">
      <c r="A338">
        <f t="shared" si="35"/>
        <v>31.60000000000018</v>
      </c>
      <c r="B338">
        <f t="shared" si="31"/>
        <v>1643.4752451842674</v>
      </c>
      <c r="C338">
        <f t="shared" si="36"/>
        <v>59.996637730736595</v>
      </c>
      <c r="D338">
        <f t="shared" si="32"/>
        <v>0.0010994312434052312</v>
      </c>
      <c r="F338">
        <f t="shared" si="33"/>
        <v>4897.936800000056</v>
      </c>
      <c r="G338">
        <f t="shared" si="34"/>
        <v>309.9960000000018</v>
      </c>
      <c r="H338">
        <f t="shared" si="30"/>
        <v>9.81</v>
      </c>
    </row>
    <row r="339" spans="1:8" ht="12.75">
      <c r="A339">
        <f t="shared" si="35"/>
        <v>31.70000000000018</v>
      </c>
      <c r="B339">
        <f t="shared" si="31"/>
        <v>1649.4749144544971</v>
      </c>
      <c r="C339">
        <f t="shared" si="36"/>
        <v>59.99674767386094</v>
      </c>
      <c r="D339">
        <f t="shared" si="32"/>
        <v>0.0010634818234448917</v>
      </c>
      <c r="F339">
        <f t="shared" si="33"/>
        <v>4928.9854500000565</v>
      </c>
      <c r="G339">
        <f t="shared" si="34"/>
        <v>310.9770000000018</v>
      </c>
      <c r="H339">
        <f t="shared" si="30"/>
        <v>9.81</v>
      </c>
    </row>
    <row r="340" spans="1:8" ht="12.75">
      <c r="A340">
        <f t="shared" si="35"/>
        <v>31.800000000000182</v>
      </c>
      <c r="B340">
        <f t="shared" si="31"/>
        <v>1655.4745945392924</v>
      </c>
      <c r="C340">
        <f t="shared" si="36"/>
        <v>59.99685402204328</v>
      </c>
      <c r="D340">
        <f t="shared" si="32"/>
        <v>0.0010287078220395408</v>
      </c>
      <c r="F340">
        <f t="shared" si="33"/>
        <v>4960.132200000057</v>
      </c>
      <c r="G340">
        <f t="shared" si="34"/>
        <v>311.9580000000018</v>
      </c>
      <c r="H340">
        <f t="shared" si="30"/>
        <v>9.81</v>
      </c>
    </row>
    <row r="341" spans="1:8" ht="12.75">
      <c r="A341">
        <f t="shared" si="35"/>
        <v>31.900000000000183</v>
      </c>
      <c r="B341">
        <f t="shared" si="31"/>
        <v>1661.474285085036</v>
      </c>
      <c r="C341">
        <f t="shared" si="36"/>
        <v>59.99695689282549</v>
      </c>
      <c r="D341">
        <f t="shared" si="32"/>
        <v>0.0009950708111989683</v>
      </c>
      <c r="F341">
        <f t="shared" si="33"/>
        <v>4991.377050000057</v>
      </c>
      <c r="G341">
        <f t="shared" si="34"/>
        <v>312.93900000000184</v>
      </c>
      <c r="H341">
        <f t="shared" si="30"/>
        <v>9.81</v>
      </c>
    </row>
    <row r="342" spans="1:8" ht="12.75">
      <c r="A342">
        <f t="shared" si="35"/>
        <v>32.000000000000185</v>
      </c>
      <c r="B342">
        <f t="shared" si="31"/>
        <v>1667.4739857496725</v>
      </c>
      <c r="C342">
        <f t="shared" si="36"/>
        <v>59.997056399906604</v>
      </c>
      <c r="D342">
        <f t="shared" si="32"/>
        <v>0.0009625336190099465</v>
      </c>
      <c r="F342">
        <f t="shared" si="33"/>
        <v>5022.7200000000585</v>
      </c>
      <c r="G342">
        <f t="shared" si="34"/>
        <v>313.92000000000183</v>
      </c>
      <c r="H342">
        <f t="shared" si="30"/>
        <v>9.81</v>
      </c>
    </row>
    <row r="343" spans="1:8" ht="12.75">
      <c r="A343">
        <f t="shared" si="35"/>
        <v>32.100000000000186</v>
      </c>
      <c r="B343">
        <f t="shared" si="31"/>
        <v>1673.4736962023312</v>
      </c>
      <c r="C343">
        <f t="shared" si="36"/>
        <v>59.99715265326851</v>
      </c>
      <c r="D343">
        <f t="shared" si="32"/>
        <v>0.0009310602885782538</v>
      </c>
      <c r="F343">
        <f t="shared" si="33"/>
        <v>5054.161050000059</v>
      </c>
      <c r="G343">
        <f t="shared" si="34"/>
        <v>314.90100000000183</v>
      </c>
      <c r="H343">
        <f aca="true" t="shared" si="37" ref="H343:H406">$B$12</f>
        <v>9.81</v>
      </c>
    </row>
    <row r="344" spans="1:8" ht="12.75">
      <c r="A344">
        <f t="shared" si="35"/>
        <v>32.20000000000019</v>
      </c>
      <c r="B344">
        <f aca="true" t="shared" si="38" ref="B344:B407">B343+(C343+C344)*$B$14/2</f>
        <v>1679.4734161229594</v>
      </c>
      <c r="C344">
        <f t="shared" si="36"/>
        <v>59.997245759297364</v>
      </c>
      <c r="D344">
        <f aca="true" t="shared" si="39" ref="D344:D407">$B$12*(1-(C344/$B$15)^$B$13)</f>
        <v>0.0009006160383419093</v>
      </c>
      <c r="F344">
        <f aca="true" t="shared" si="40" ref="F344:F407">$F$22*A344+0.5*$B$12*A344^2</f>
        <v>5085.700200000059</v>
      </c>
      <c r="G344">
        <f aca="true" t="shared" si="41" ref="G344:G407">$G$22+$B$12*A344</f>
        <v>315.8820000000019</v>
      </c>
      <c r="H344">
        <f t="shared" si="37"/>
        <v>9.81</v>
      </c>
    </row>
    <row r="345" spans="1:8" ht="12.75">
      <c r="A345">
        <f t="shared" si="35"/>
        <v>32.30000000000019</v>
      </c>
      <c r="B345">
        <f t="shared" si="38"/>
        <v>1685.4731452019694</v>
      </c>
      <c r="C345">
        <f t="shared" si="36"/>
        <v>59.9973358209012</v>
      </c>
      <c r="D345">
        <f t="shared" si="39"/>
        <v>0.0008711672236652257</v>
      </c>
      <c r="F345">
        <f t="shared" si="40"/>
        <v>5117.33745000006</v>
      </c>
      <c r="G345">
        <f t="shared" si="41"/>
        <v>316.8630000000019</v>
      </c>
      <c r="H345">
        <f t="shared" si="37"/>
        <v>9.81</v>
      </c>
    </row>
    <row r="346" spans="1:8" ht="12.75">
      <c r="A346">
        <f t="shared" si="35"/>
        <v>32.40000000000019</v>
      </c>
      <c r="B346">
        <f t="shared" si="38"/>
        <v>1691.4728831398957</v>
      </c>
      <c r="C346">
        <f t="shared" si="36"/>
        <v>59.99742293762357</v>
      </c>
      <c r="D346">
        <f t="shared" si="39"/>
        <v>0.0008426812996853584</v>
      </c>
      <c r="F346">
        <f t="shared" si="40"/>
        <v>5149.072800000061</v>
      </c>
      <c r="G346">
        <f t="shared" si="41"/>
        <v>317.84400000000187</v>
      </c>
      <c r="H346">
        <f t="shared" si="37"/>
        <v>9.81</v>
      </c>
    </row>
    <row r="347" spans="1:8" ht="12.75">
      <c r="A347">
        <f t="shared" si="35"/>
        <v>32.50000000000019</v>
      </c>
      <c r="B347">
        <f t="shared" si="38"/>
        <v>1697.4726296470644</v>
      </c>
      <c r="C347">
        <f t="shared" si="36"/>
        <v>59.997507205753536</v>
      </c>
      <c r="D347">
        <f t="shared" si="39"/>
        <v>0.0008151267853797684</v>
      </c>
      <c r="F347">
        <f t="shared" si="40"/>
        <v>5180.906250000062</v>
      </c>
      <c r="G347">
        <f t="shared" si="41"/>
        <v>318.8250000000019</v>
      </c>
      <c r="H347">
        <f t="shared" si="37"/>
        <v>9.81</v>
      </c>
    </row>
    <row r="348" spans="1:8" ht="12.75">
      <c r="A348">
        <f t="shared" si="35"/>
        <v>32.60000000000019</v>
      </c>
      <c r="B348">
        <f t="shared" si="38"/>
        <v>1703.4723844432738</v>
      </c>
      <c r="C348">
        <f t="shared" si="36"/>
        <v>59.99758871843208</v>
      </c>
      <c r="D348">
        <f t="shared" si="39"/>
        <v>0.000788473228801232</v>
      </c>
      <c r="F348">
        <f t="shared" si="40"/>
        <v>5212.837800000061</v>
      </c>
      <c r="G348">
        <f t="shared" si="41"/>
        <v>319.8060000000019</v>
      </c>
      <c r="H348">
        <f t="shared" si="37"/>
        <v>9.81</v>
      </c>
    </row>
    <row r="349" spans="1:8" ht="12.75">
      <c r="A349">
        <f t="shared" si="35"/>
        <v>32.700000000000195</v>
      </c>
      <c r="B349">
        <f t="shared" si="38"/>
        <v>1709.4721472574831</v>
      </c>
      <c r="C349">
        <f t="shared" si="36"/>
        <v>59.99766756575496</v>
      </c>
      <c r="D349">
        <f t="shared" si="39"/>
        <v>0.0007626911734477216</v>
      </c>
      <c r="F349">
        <f t="shared" si="40"/>
        <v>5244.8674500000625</v>
      </c>
      <c r="G349">
        <f t="shared" si="41"/>
        <v>320.7870000000019</v>
      </c>
      <c r="H349">
        <f t="shared" si="37"/>
        <v>9.81</v>
      </c>
    </row>
    <row r="350" spans="1:8" ht="12.75">
      <c r="A350">
        <f t="shared" si="35"/>
        <v>32.800000000000196</v>
      </c>
      <c r="B350">
        <f t="shared" si="38"/>
        <v>1715.4719178275145</v>
      </c>
      <c r="C350">
        <f t="shared" si="36"/>
        <v>59.9977438348723</v>
      </c>
      <c r="D350">
        <f t="shared" si="39"/>
        <v>0.0007377521257410203</v>
      </c>
      <c r="F350">
        <f t="shared" si="40"/>
        <v>5276.995200000063</v>
      </c>
      <c r="G350">
        <f t="shared" si="41"/>
        <v>321.76800000000196</v>
      </c>
      <c r="H350">
        <f t="shared" si="37"/>
        <v>9.81</v>
      </c>
    </row>
    <row r="351" spans="1:8" ht="12.75">
      <c r="A351">
        <f t="shared" si="35"/>
        <v>32.9000000000002</v>
      </c>
      <c r="B351">
        <f t="shared" si="38"/>
        <v>1721.4716958997624</v>
      </c>
      <c r="C351">
        <f t="shared" si="36"/>
        <v>59.99781761008488</v>
      </c>
      <c r="D351">
        <f t="shared" si="39"/>
        <v>0.000713628523543276</v>
      </c>
      <c r="F351">
        <f t="shared" si="40"/>
        <v>5309.221050000065</v>
      </c>
      <c r="G351">
        <f t="shared" si="41"/>
        <v>322.74900000000196</v>
      </c>
      <c r="H351">
        <f t="shared" si="37"/>
        <v>9.81</v>
      </c>
    </row>
    <row r="352" spans="1:8" ht="12.75">
      <c r="A352">
        <f t="shared" si="35"/>
        <v>33.0000000000002</v>
      </c>
      <c r="B352">
        <f t="shared" si="38"/>
        <v>1727.4714812289135</v>
      </c>
      <c r="C352">
        <f t="shared" si="36"/>
        <v>59.99788897293723</v>
      </c>
      <c r="D352">
        <f t="shared" si="39"/>
        <v>0.0006902937057398129</v>
      </c>
      <c r="F352">
        <f t="shared" si="40"/>
        <v>5341.545000000065</v>
      </c>
      <c r="G352">
        <f t="shared" si="41"/>
        <v>323.73000000000195</v>
      </c>
      <c r="H352">
        <f t="shared" si="37"/>
        <v>9.81</v>
      </c>
    </row>
    <row r="353" spans="1:8" ht="12.75">
      <c r="A353">
        <f t="shared" si="35"/>
        <v>33.1000000000002</v>
      </c>
      <c r="B353">
        <f t="shared" si="38"/>
        <v>1733.4712735776757</v>
      </c>
      <c r="C353">
        <f t="shared" si="36"/>
        <v>59.997958002307804</v>
      </c>
      <c r="D353">
        <f t="shared" si="39"/>
        <v>0.000667721882767306</v>
      </c>
      <c r="F353">
        <f t="shared" si="40"/>
        <v>5373.967050000066</v>
      </c>
      <c r="G353">
        <f t="shared" si="41"/>
        <v>324.711000000002</v>
      </c>
      <c r="H353">
        <f t="shared" si="37"/>
        <v>9.81</v>
      </c>
    </row>
    <row r="354" spans="1:8" ht="12.75">
      <c r="A354">
        <f t="shared" si="35"/>
        <v>33.2000000000002</v>
      </c>
      <c r="B354">
        <f t="shared" si="38"/>
        <v>1739.471072716516</v>
      </c>
      <c r="C354">
        <f t="shared" si="36"/>
        <v>59.99802477449608</v>
      </c>
      <c r="D354">
        <f t="shared" si="39"/>
        <v>0.0006458881081504897</v>
      </c>
      <c r="F354">
        <f t="shared" si="40"/>
        <v>5406.487200000066</v>
      </c>
      <c r="G354">
        <f t="shared" si="41"/>
        <v>325.692000000002</v>
      </c>
      <c r="H354">
        <f t="shared" si="37"/>
        <v>9.81</v>
      </c>
    </row>
    <row r="355" spans="1:8" ht="12.75">
      <c r="A355">
        <f t="shared" si="35"/>
        <v>33.3000000000002</v>
      </c>
      <c r="B355">
        <f t="shared" si="38"/>
        <v>1745.470878423406</v>
      </c>
      <c r="C355">
        <f t="shared" si="36"/>
        <v>59.998089363306896</v>
      </c>
      <c r="D355">
        <f t="shared" si="39"/>
        <v>0.0006247682509439323</v>
      </c>
      <c r="F355">
        <f t="shared" si="40"/>
        <v>5439.105450000066</v>
      </c>
      <c r="G355">
        <f t="shared" si="41"/>
        <v>326.673000000002</v>
      </c>
      <c r="H355">
        <f t="shared" si="37"/>
        <v>9.81</v>
      </c>
    </row>
    <row r="356" spans="1:8" ht="12.75">
      <c r="A356">
        <f t="shared" si="35"/>
        <v>33.400000000000205</v>
      </c>
      <c r="B356">
        <f t="shared" si="38"/>
        <v>1751.470690483578</v>
      </c>
      <c r="C356">
        <f t="shared" si="36"/>
        <v>59.99815184013199</v>
      </c>
      <c r="D356">
        <f t="shared" si="39"/>
        <v>0.000604338969071252</v>
      </c>
      <c r="F356">
        <f t="shared" si="40"/>
        <v>5471.821800000067</v>
      </c>
      <c r="G356">
        <f t="shared" si="41"/>
        <v>327.65400000000204</v>
      </c>
      <c r="H356">
        <f t="shared" si="37"/>
        <v>9.81</v>
      </c>
    </row>
    <row r="357" spans="1:8" ht="12.75">
      <c r="A357">
        <f aca="true" t="shared" si="42" ref="A357:A410">A356+$B$14</f>
        <v>33.500000000000206</v>
      </c>
      <c r="B357">
        <f t="shared" si="38"/>
        <v>1757.4705086892861</v>
      </c>
      <c r="C357">
        <f aca="true" t="shared" si="43" ref="C357:C410">C356+D356*$B$14</f>
        <v>59.998212274028894</v>
      </c>
      <c r="D357">
        <f t="shared" si="39"/>
        <v>0.000584577683548706</v>
      </c>
      <c r="F357">
        <f t="shared" si="40"/>
        <v>5504.636250000069</v>
      </c>
      <c r="G357">
        <f t="shared" si="41"/>
        <v>328.63500000000204</v>
      </c>
      <c r="H357">
        <f t="shared" si="37"/>
        <v>9.81</v>
      </c>
    </row>
    <row r="358" spans="1:8" ht="12.75">
      <c r="A358">
        <f t="shared" si="42"/>
        <v>33.60000000000021</v>
      </c>
      <c r="B358">
        <f t="shared" si="38"/>
        <v>1763.4703328395774</v>
      </c>
      <c r="C358">
        <f t="shared" si="43"/>
        <v>59.99827073179725</v>
      </c>
      <c r="D358">
        <f t="shared" si="39"/>
        <v>0.0005654625535463199</v>
      </c>
      <c r="F358">
        <f t="shared" si="40"/>
        <v>5537.548800000069</v>
      </c>
      <c r="G358">
        <f t="shared" si="41"/>
        <v>329.61600000000203</v>
      </c>
      <c r="H358">
        <f t="shared" si="37"/>
        <v>9.81</v>
      </c>
    </row>
    <row r="359" spans="1:8" ht="12.75">
      <c r="A359">
        <f t="shared" si="42"/>
        <v>33.70000000000021</v>
      </c>
      <c r="B359">
        <f t="shared" si="38"/>
        <v>1769.4701627400698</v>
      </c>
      <c r="C359">
        <f t="shared" si="43"/>
        <v>59.99832727805261</v>
      </c>
      <c r="D359">
        <f t="shared" si="39"/>
        <v>0.0005469724522517039</v>
      </c>
      <c r="F359">
        <f t="shared" si="40"/>
        <v>5570.55945000007</v>
      </c>
      <c r="G359">
        <f t="shared" si="41"/>
        <v>330.5970000000021</v>
      </c>
      <c r="H359">
        <f t="shared" si="37"/>
        <v>9.81</v>
      </c>
    </row>
    <row r="360" spans="1:8" ht="12.75">
      <c r="A360">
        <f t="shared" si="42"/>
        <v>33.80000000000021</v>
      </c>
      <c r="B360">
        <f t="shared" si="38"/>
        <v>1775.4699982027373</v>
      </c>
      <c r="C360">
        <f t="shared" si="43"/>
        <v>59.99838197529783</v>
      </c>
      <c r="D360">
        <f t="shared" si="39"/>
        <v>0.000529086943548539</v>
      </c>
      <c r="F360">
        <f t="shared" si="40"/>
        <v>5603.66820000007</v>
      </c>
      <c r="G360">
        <f t="shared" si="41"/>
        <v>331.5780000000021</v>
      </c>
      <c r="H360">
        <f t="shared" si="37"/>
        <v>9.81</v>
      </c>
    </row>
    <row r="361" spans="1:8" ht="12.75">
      <c r="A361">
        <f t="shared" si="42"/>
        <v>33.90000000000021</v>
      </c>
      <c r="B361">
        <f t="shared" si="38"/>
        <v>1781.4698390457017</v>
      </c>
      <c r="C361">
        <f t="shared" si="43"/>
        <v>59.99843488399219</v>
      </c>
      <c r="D361">
        <f t="shared" si="39"/>
        <v>0.0005117862594258672</v>
      </c>
      <c r="F361">
        <f t="shared" si="40"/>
        <v>5636.875050000071</v>
      </c>
      <c r="G361">
        <f t="shared" si="41"/>
        <v>332.5590000000021</v>
      </c>
      <c r="H361">
        <f t="shared" si="37"/>
        <v>9.81</v>
      </c>
    </row>
    <row r="362" spans="1:8" ht="12.75">
      <c r="A362">
        <f t="shared" si="42"/>
        <v>34.00000000000021</v>
      </c>
      <c r="B362">
        <f t="shared" si="38"/>
        <v>1787.4696850930322</v>
      </c>
      <c r="C362">
        <f t="shared" si="43"/>
        <v>59.998486062618134</v>
      </c>
      <c r="D362">
        <f t="shared" si="39"/>
        <v>0.0004950512781519501</v>
      </c>
      <c r="F362">
        <f t="shared" si="40"/>
        <v>5670.180000000071</v>
      </c>
      <c r="G362">
        <f t="shared" si="41"/>
        <v>333.5400000000021</v>
      </c>
      <c r="H362">
        <f t="shared" si="37"/>
        <v>9.81</v>
      </c>
    </row>
    <row r="363" spans="1:8" ht="12.75">
      <c r="A363">
        <f t="shared" si="42"/>
        <v>34.100000000000215</v>
      </c>
      <c r="B363">
        <f t="shared" si="38"/>
        <v>1793.4695361745505</v>
      </c>
      <c r="C363">
        <f t="shared" si="43"/>
        <v>59.99853556774595</v>
      </c>
      <c r="D363">
        <f t="shared" si="39"/>
        <v>0.0004788635031451716</v>
      </c>
      <c r="F363">
        <f t="shared" si="40"/>
        <v>5703.583050000073</v>
      </c>
      <c r="G363">
        <f t="shared" si="41"/>
        <v>334.5210000000021</v>
      </c>
      <c r="H363">
        <f t="shared" si="37"/>
        <v>9.81</v>
      </c>
    </row>
    <row r="364" spans="1:8" ht="12.75">
      <c r="A364">
        <f t="shared" si="42"/>
        <v>34.200000000000216</v>
      </c>
      <c r="B364">
        <f t="shared" si="38"/>
        <v>1799.4693921256426</v>
      </c>
      <c r="C364">
        <f t="shared" si="43"/>
        <v>59.99858345409626</v>
      </c>
      <c r="D364">
        <f t="shared" si="39"/>
        <v>0.0004632050425300005</v>
      </c>
      <c r="F364">
        <f t="shared" si="40"/>
        <v>5737.084200000073</v>
      </c>
      <c r="G364">
        <f t="shared" si="41"/>
        <v>335.5020000000021</v>
      </c>
      <c r="H364">
        <f t="shared" si="37"/>
        <v>9.81</v>
      </c>
    </row>
    <row r="365" spans="1:8" ht="12.75">
      <c r="A365">
        <f t="shared" si="42"/>
        <v>34.30000000000022</v>
      </c>
      <c r="B365">
        <f t="shared" si="38"/>
        <v>1805.4692527870775</v>
      </c>
      <c r="C365">
        <f t="shared" si="43"/>
        <v>59.998629774600516</v>
      </c>
      <c r="D365">
        <f t="shared" si="39"/>
        <v>0.00044805858939544254</v>
      </c>
      <c r="F365">
        <f t="shared" si="40"/>
        <v>5770.683450000074</v>
      </c>
      <c r="G365">
        <f t="shared" si="41"/>
        <v>336.48300000000216</v>
      </c>
      <c r="H365">
        <f t="shared" si="37"/>
        <v>9.81</v>
      </c>
    </row>
    <row r="366" spans="1:8" ht="12.75">
      <c r="A366">
        <f t="shared" si="42"/>
        <v>34.40000000000022</v>
      </c>
      <c r="B366">
        <f t="shared" si="38"/>
        <v>1811.4691180048305</v>
      </c>
      <c r="C366">
        <f t="shared" si="43"/>
        <v>59.99867458045946</v>
      </c>
      <c r="D366">
        <f t="shared" si="39"/>
        <v>0.00043340740264815605</v>
      </c>
      <c r="F366">
        <f t="shared" si="40"/>
        <v>5804.3808000000745</v>
      </c>
      <c r="G366">
        <f t="shared" si="41"/>
        <v>337.46400000000216</v>
      </c>
      <c r="H366">
        <f t="shared" si="37"/>
        <v>9.81</v>
      </c>
    </row>
    <row r="367" spans="1:8" ht="12.75">
      <c r="A367">
        <f t="shared" si="42"/>
        <v>34.50000000000022</v>
      </c>
      <c r="B367">
        <f t="shared" si="38"/>
        <v>1817.4689876299135</v>
      </c>
      <c r="C367">
        <f t="shared" si="43"/>
        <v>59.99871792119972</v>
      </c>
      <c r="D367">
        <f t="shared" si="39"/>
        <v>0.00041923528853756055</v>
      </c>
      <c r="F367">
        <f t="shared" si="40"/>
        <v>5838.176250000075</v>
      </c>
      <c r="G367">
        <f t="shared" si="41"/>
        <v>338.44500000000215</v>
      </c>
      <c r="H367">
        <f t="shared" si="37"/>
        <v>9.81</v>
      </c>
    </row>
    <row r="368" spans="1:8" ht="12.75">
      <c r="A368">
        <f t="shared" si="42"/>
        <v>34.60000000000022</v>
      </c>
      <c r="B368">
        <f t="shared" si="38"/>
        <v>1823.46886151821</v>
      </c>
      <c r="C368">
        <f t="shared" si="43"/>
        <v>59.998759844728575</v>
      </c>
      <c r="D368">
        <f t="shared" si="39"/>
        <v>0.00040552658274620293</v>
      </c>
      <c r="F368">
        <f t="shared" si="40"/>
        <v>5872.069800000076</v>
      </c>
      <c r="G368">
        <f t="shared" si="41"/>
        <v>339.4260000000022</v>
      </c>
      <c r="H368">
        <f t="shared" si="37"/>
        <v>9.81</v>
      </c>
    </row>
    <row r="369" spans="1:8" ht="12.75">
      <c r="A369">
        <f t="shared" si="42"/>
        <v>34.70000000000022</v>
      </c>
      <c r="B369">
        <f t="shared" si="38"/>
        <v>1829.4687395303156</v>
      </c>
      <c r="C369">
        <f t="shared" si="43"/>
        <v>59.99880039738685</v>
      </c>
      <c r="D369">
        <f t="shared" si="39"/>
        <v>0.0003922661330987487</v>
      </c>
      <c r="F369">
        <f t="shared" si="40"/>
        <v>5906.061450000076</v>
      </c>
      <c r="G369">
        <f t="shared" si="41"/>
        <v>340.4070000000022</v>
      </c>
      <c r="H369">
        <f t="shared" si="37"/>
        <v>9.81</v>
      </c>
    </row>
    <row r="370" spans="1:8" ht="12.75">
      <c r="A370">
        <f t="shared" si="42"/>
        <v>34.800000000000225</v>
      </c>
      <c r="B370">
        <f t="shared" si="38"/>
        <v>1835.468621531385</v>
      </c>
      <c r="C370">
        <f t="shared" si="43"/>
        <v>59.99883962400016</v>
      </c>
      <c r="D370">
        <f t="shared" si="39"/>
        <v>0.0003794392828100923</v>
      </c>
      <c r="F370">
        <f t="shared" si="40"/>
        <v>5940.151200000077</v>
      </c>
      <c r="G370">
        <f t="shared" si="41"/>
        <v>341.3880000000022</v>
      </c>
      <c r="H370">
        <f t="shared" si="37"/>
        <v>9.81</v>
      </c>
    </row>
    <row r="371" spans="1:8" ht="12.75">
      <c r="A371">
        <f t="shared" si="42"/>
        <v>34.900000000000226</v>
      </c>
      <c r="B371">
        <f t="shared" si="38"/>
        <v>1841.4685073909814</v>
      </c>
      <c r="C371">
        <f t="shared" si="43"/>
        <v>59.998877567928446</v>
      </c>
      <c r="D371">
        <f t="shared" si="39"/>
        <v>0.00036703185429654673</v>
      </c>
      <c r="F371">
        <f t="shared" si="40"/>
        <v>5974.339050000077</v>
      </c>
      <c r="G371">
        <f t="shared" si="41"/>
        <v>342.36900000000225</v>
      </c>
      <c r="H371">
        <f t="shared" si="37"/>
        <v>9.81</v>
      </c>
    </row>
    <row r="372" spans="1:8" ht="12.75">
      <c r="A372">
        <f t="shared" si="42"/>
        <v>35.00000000000023</v>
      </c>
      <c r="B372">
        <f t="shared" si="38"/>
        <v>1847.4683969829334</v>
      </c>
      <c r="C372">
        <f t="shared" si="43"/>
        <v>59.998914271113875</v>
      </c>
      <c r="D372">
        <f t="shared" si="39"/>
        <v>0.00035503013351308237</v>
      </c>
      <c r="F372">
        <f t="shared" si="40"/>
        <v>6008.625000000078</v>
      </c>
      <c r="G372">
        <f t="shared" si="41"/>
        <v>343.35000000000224</v>
      </c>
      <c r="H372">
        <f t="shared" si="37"/>
        <v>9.81</v>
      </c>
    </row>
    <row r="373" spans="1:8" ht="12.75">
      <c r="A373">
        <f t="shared" si="42"/>
        <v>35.10000000000023</v>
      </c>
      <c r="B373">
        <f t="shared" si="38"/>
        <v>1853.4682901851954</v>
      </c>
      <c r="C373">
        <f t="shared" si="43"/>
        <v>59.998949774127226</v>
      </c>
      <c r="D373">
        <f t="shared" si="39"/>
        <v>0.00034342085479156516</v>
      </c>
      <c r="F373">
        <f t="shared" si="40"/>
        <v>6043.00905000008</v>
      </c>
      <c r="G373">
        <f t="shared" si="41"/>
        <v>344.33100000000223</v>
      </c>
      <c r="H373">
        <f t="shared" si="37"/>
        <v>9.81</v>
      </c>
    </row>
    <row r="374" spans="1:8" ht="12.75">
      <c r="A374">
        <f t="shared" si="42"/>
        <v>35.20000000000023</v>
      </c>
      <c r="B374">
        <f t="shared" si="38"/>
        <v>1859.4681868797124</v>
      </c>
      <c r="C374">
        <f t="shared" si="43"/>
        <v>59.998984116212704</v>
      </c>
      <c r="D374">
        <f t="shared" si="39"/>
        <v>0.00033219118619306375</v>
      </c>
      <c r="F374">
        <f t="shared" si="40"/>
        <v>6077.4912000000795</v>
      </c>
      <c r="G374">
        <f t="shared" si="41"/>
        <v>345.3120000000023</v>
      </c>
      <c r="H374">
        <f t="shared" si="37"/>
        <v>9.81</v>
      </c>
    </row>
    <row r="375" spans="1:8" ht="12.75">
      <c r="A375">
        <f t="shared" si="42"/>
        <v>35.30000000000023</v>
      </c>
      <c r="B375">
        <f t="shared" si="38"/>
        <v>1865.4680869522897</v>
      </c>
      <c r="C375">
        <f t="shared" si="43"/>
        <v>59.999017335331324</v>
      </c>
      <c r="D375">
        <f t="shared" si="39"/>
        <v>0.0003213287153154121</v>
      </c>
      <c r="F375">
        <f t="shared" si="40"/>
        <v>6112.07145000008</v>
      </c>
      <c r="G375">
        <f t="shared" si="41"/>
        <v>346.2930000000023</v>
      </c>
      <c r="H375">
        <f t="shared" si="37"/>
        <v>9.81</v>
      </c>
    </row>
    <row r="376" spans="1:8" ht="12.75">
      <c r="A376">
        <f t="shared" si="42"/>
        <v>35.40000000000023</v>
      </c>
      <c r="B376">
        <f t="shared" si="38"/>
        <v>1871.4679902924663</v>
      </c>
      <c r="C376">
        <f t="shared" si="43"/>
        <v>59.999049468202855</v>
      </c>
      <c r="D376">
        <f t="shared" si="39"/>
        <v>0.0003108214355995931</v>
      </c>
      <c r="F376">
        <f t="shared" si="40"/>
        <v>6146.749800000081</v>
      </c>
      <c r="G376">
        <f t="shared" si="41"/>
        <v>347.27400000000233</v>
      </c>
      <c r="H376">
        <f t="shared" si="37"/>
        <v>9.81</v>
      </c>
    </row>
    <row r="377" spans="1:8" ht="12.75">
      <c r="A377">
        <f t="shared" si="42"/>
        <v>35.500000000000234</v>
      </c>
      <c r="B377">
        <f t="shared" si="38"/>
        <v>1877.4678967933937</v>
      </c>
      <c r="C377">
        <f t="shared" si="43"/>
        <v>59.99908055034641</v>
      </c>
      <c r="D377">
        <f t="shared" si="39"/>
        <v>0.0003006577330412785</v>
      </c>
      <c r="F377">
        <f t="shared" si="40"/>
        <v>6181.526250000082</v>
      </c>
      <c r="G377">
        <f t="shared" si="41"/>
        <v>348.2550000000023</v>
      </c>
      <c r="H377">
        <f t="shared" si="37"/>
        <v>9.81</v>
      </c>
    </row>
    <row r="378" spans="1:8" ht="12.75">
      <c r="A378">
        <f t="shared" si="42"/>
        <v>35.600000000000236</v>
      </c>
      <c r="B378">
        <f t="shared" si="38"/>
        <v>1883.467806351717</v>
      </c>
      <c r="C378">
        <f t="shared" si="43"/>
        <v>59.999110616119715</v>
      </c>
      <c r="D378">
        <f t="shared" si="39"/>
        <v>0.0002908263733674266</v>
      </c>
      <c r="F378">
        <f t="shared" si="40"/>
        <v>6216.400800000082</v>
      </c>
      <c r="G378">
        <f t="shared" si="41"/>
        <v>349.2360000000023</v>
      </c>
      <c r="H378">
        <f t="shared" si="37"/>
        <v>9.81</v>
      </c>
    </row>
    <row r="379" spans="1:8" ht="12.75">
      <c r="A379">
        <f t="shared" si="42"/>
        <v>35.70000000000024</v>
      </c>
      <c r="B379">
        <f t="shared" si="38"/>
        <v>1889.4677188674607</v>
      </c>
      <c r="C379">
        <f t="shared" si="43"/>
        <v>59.999139698757055</v>
      </c>
      <c r="D379">
        <f t="shared" si="39"/>
        <v>0.0002813164896202136</v>
      </c>
      <c r="F379">
        <f t="shared" si="40"/>
        <v>6251.373450000083</v>
      </c>
      <c r="G379">
        <f t="shared" si="41"/>
        <v>350.2170000000024</v>
      </c>
      <c r="H379">
        <f t="shared" si="37"/>
        <v>9.81</v>
      </c>
    </row>
    <row r="380" spans="1:8" ht="12.75">
      <c r="A380">
        <f t="shared" si="42"/>
        <v>35.80000000000024</v>
      </c>
      <c r="B380">
        <f t="shared" si="38"/>
        <v>1895.4676342439188</v>
      </c>
      <c r="C380">
        <f t="shared" si="43"/>
        <v>59.999167830406016</v>
      </c>
      <c r="D380">
        <f t="shared" si="39"/>
        <v>0.00027211757015483507</v>
      </c>
      <c r="F380">
        <f t="shared" si="40"/>
        <v>6286.4442000000845</v>
      </c>
      <c r="G380">
        <f t="shared" si="41"/>
        <v>351.19800000000237</v>
      </c>
      <c r="H380">
        <f t="shared" si="37"/>
        <v>9.81</v>
      </c>
    </row>
    <row r="381" spans="1:8" ht="12.75">
      <c r="A381">
        <f t="shared" si="42"/>
        <v>35.90000000000024</v>
      </c>
      <c r="B381">
        <f t="shared" si="38"/>
        <v>1901.4675523875474</v>
      </c>
      <c r="C381">
        <f t="shared" si="43"/>
        <v>59.99919504216303</v>
      </c>
      <c r="D381">
        <f t="shared" si="39"/>
        <v>0.00026321944700434253</v>
      </c>
      <c r="F381">
        <f t="shared" si="40"/>
        <v>6321.6130500000845</v>
      </c>
      <c r="G381">
        <f t="shared" si="41"/>
        <v>352.17900000000236</v>
      </c>
      <c r="H381">
        <f t="shared" si="37"/>
        <v>9.81</v>
      </c>
    </row>
    <row r="382" spans="1:8" ht="12.75">
      <c r="A382">
        <f t="shared" si="42"/>
        <v>36.00000000000024</v>
      </c>
      <c r="B382">
        <f t="shared" si="38"/>
        <v>1907.4674732078608</v>
      </c>
      <c r="C382">
        <f t="shared" si="43"/>
        <v>59.99922136410773</v>
      </c>
      <c r="D382">
        <f t="shared" si="39"/>
        <v>0.00025461228467577593</v>
      </c>
      <c r="F382">
        <f t="shared" si="40"/>
        <v>6356.8800000000865</v>
      </c>
      <c r="G382">
        <f t="shared" si="41"/>
        <v>353.1600000000024</v>
      </c>
      <c r="H382">
        <f t="shared" si="37"/>
        <v>9.81</v>
      </c>
    </row>
    <row r="383" spans="1:8" ht="12.75">
      <c r="A383">
        <f t="shared" si="42"/>
        <v>36.10000000000024</v>
      </c>
      <c r="B383">
        <f t="shared" si="38"/>
        <v>1913.467396617333</v>
      </c>
      <c r="C383">
        <f t="shared" si="43"/>
        <v>59.9992468253362</v>
      </c>
      <c r="D383">
        <f t="shared" si="39"/>
        <v>0.0002462865692447169</v>
      </c>
      <c r="F383">
        <f t="shared" si="40"/>
        <v>6392.245050000086</v>
      </c>
      <c r="G383">
        <f t="shared" si="41"/>
        <v>354.1410000000024</v>
      </c>
      <c r="H383">
        <f t="shared" si="37"/>
        <v>9.81</v>
      </c>
    </row>
    <row r="384" spans="1:8" ht="12.75">
      <c r="A384">
        <f t="shared" si="42"/>
        <v>36.200000000000244</v>
      </c>
      <c r="B384">
        <f t="shared" si="38"/>
        <v>1919.4673225312995</v>
      </c>
      <c r="C384">
        <f t="shared" si="43"/>
        <v>59.999271453993124</v>
      </c>
      <c r="D384">
        <f t="shared" si="39"/>
        <v>0.00023823309787460278</v>
      </c>
      <c r="F384">
        <f t="shared" si="40"/>
        <v>6427.708200000087</v>
      </c>
      <c r="G384">
        <f t="shared" si="41"/>
        <v>355.1220000000024</v>
      </c>
      <c r="H384">
        <f t="shared" si="37"/>
        <v>9.81</v>
      </c>
    </row>
    <row r="385" spans="1:8" ht="12.75">
      <c r="A385">
        <f t="shared" si="42"/>
        <v>36.300000000000246</v>
      </c>
      <c r="B385">
        <f t="shared" si="38"/>
        <v>1925.4672508678643</v>
      </c>
      <c r="C385">
        <f t="shared" si="43"/>
        <v>59.99929527730291</v>
      </c>
      <c r="D385">
        <f t="shared" si="39"/>
        <v>0.00023044296861921332</v>
      </c>
      <c r="F385">
        <f t="shared" si="40"/>
        <v>6463.269450000088</v>
      </c>
      <c r="G385">
        <f t="shared" si="41"/>
        <v>356.10300000000245</v>
      </c>
      <c r="H385">
        <f t="shared" si="37"/>
        <v>9.81</v>
      </c>
    </row>
    <row r="386" spans="1:8" ht="12.75">
      <c r="A386">
        <f t="shared" si="42"/>
        <v>36.40000000000025</v>
      </c>
      <c r="B386">
        <f t="shared" si="38"/>
        <v>1931.4671815478096</v>
      </c>
      <c r="C386">
        <f t="shared" si="43"/>
        <v>59.99931832159977</v>
      </c>
      <c r="D386">
        <f t="shared" si="39"/>
        <v>0.00022290757060635326</v>
      </c>
      <c r="F386">
        <f t="shared" si="40"/>
        <v>6498.928800000089</v>
      </c>
      <c r="G386">
        <f t="shared" si="41"/>
        <v>357.08400000000245</v>
      </c>
      <c r="H386">
        <f t="shared" si="37"/>
        <v>9.81</v>
      </c>
    </row>
    <row r="387" spans="1:8" ht="12.75">
      <c r="A387">
        <f t="shared" si="42"/>
        <v>36.50000000000025</v>
      </c>
      <c r="B387">
        <f t="shared" si="38"/>
        <v>1937.4671144945073</v>
      </c>
      <c r="C387">
        <f t="shared" si="43"/>
        <v>59.99934061235683</v>
      </c>
      <c r="D387">
        <f t="shared" si="39"/>
        <v>0.00021561857450688615</v>
      </c>
      <c r="F387">
        <f t="shared" si="40"/>
        <v>6534.68625000009</v>
      </c>
      <c r="G387">
        <f t="shared" si="41"/>
        <v>358.06500000000244</v>
      </c>
      <c r="H387">
        <f t="shared" si="37"/>
        <v>9.81</v>
      </c>
    </row>
    <row r="388" spans="1:8" ht="12.75">
      <c r="A388">
        <f t="shared" si="42"/>
        <v>36.60000000000025</v>
      </c>
      <c r="B388">
        <f t="shared" si="38"/>
        <v>1943.4670496338358</v>
      </c>
      <c r="C388">
        <f t="shared" si="43"/>
        <v>59.99936217421428</v>
      </c>
      <c r="D388">
        <f t="shared" si="39"/>
        <v>0.00020856792333922016</v>
      </c>
      <c r="F388">
        <f t="shared" si="40"/>
        <v>6570.54180000009</v>
      </c>
      <c r="G388">
        <f t="shared" si="41"/>
        <v>359.0460000000025</v>
      </c>
      <c r="H388">
        <f t="shared" si="37"/>
        <v>9.81</v>
      </c>
    </row>
    <row r="389" spans="1:8" ht="12.75">
      <c r="A389">
        <f t="shared" si="42"/>
        <v>36.70000000000025</v>
      </c>
      <c r="B389">
        <f t="shared" si="38"/>
        <v>1949.4669868940969</v>
      </c>
      <c r="C389">
        <f t="shared" si="43"/>
        <v>59.999383031006616</v>
      </c>
      <c r="D389">
        <f t="shared" si="39"/>
        <v>0.0002017478235624126</v>
      </c>
      <c r="F389">
        <f t="shared" si="40"/>
        <v>6606.495450000091</v>
      </c>
      <c r="G389">
        <f t="shared" si="41"/>
        <v>360.0270000000025</v>
      </c>
      <c r="H389">
        <f t="shared" si="37"/>
        <v>9.81</v>
      </c>
    </row>
    <row r="390" spans="1:8" ht="12.75">
      <c r="A390">
        <f t="shared" si="42"/>
        <v>36.80000000000025</v>
      </c>
      <c r="B390">
        <f t="shared" si="38"/>
        <v>1955.4669262059367</v>
      </c>
      <c r="C390">
        <f t="shared" si="43"/>
        <v>59.99940320578897</v>
      </c>
      <c r="D390">
        <f t="shared" si="39"/>
        <v>0.00019515073646116156</v>
      </c>
      <c r="F390">
        <f t="shared" si="40"/>
        <v>6642.547200000092</v>
      </c>
      <c r="G390">
        <f t="shared" si="41"/>
        <v>361.0080000000025</v>
      </c>
      <c r="H390">
        <f t="shared" si="37"/>
        <v>9.81</v>
      </c>
    </row>
    <row r="391" spans="1:8" ht="12.75">
      <c r="A391">
        <f t="shared" si="42"/>
        <v>36.900000000000254</v>
      </c>
      <c r="B391">
        <f t="shared" si="38"/>
        <v>1961.4668675022692</v>
      </c>
      <c r="C391">
        <f t="shared" si="43"/>
        <v>59.99942272086262</v>
      </c>
      <c r="D391">
        <f t="shared" si="39"/>
        <v>0.0001887693698139703</v>
      </c>
      <c r="F391">
        <f t="shared" si="40"/>
        <v>6678.6970500000925</v>
      </c>
      <c r="G391">
        <f t="shared" si="41"/>
        <v>361.98900000000253</v>
      </c>
      <c r="H391">
        <f t="shared" si="37"/>
        <v>9.81</v>
      </c>
    </row>
    <row r="392" spans="1:8" ht="12.75">
      <c r="A392">
        <f t="shared" si="42"/>
        <v>37.000000000000256</v>
      </c>
      <c r="B392">
        <f t="shared" si="38"/>
        <v>1967.4668107182024</v>
      </c>
      <c r="C392">
        <f t="shared" si="43"/>
        <v>59.9994415977996</v>
      </c>
      <c r="D392">
        <f t="shared" si="39"/>
        <v>0.00018259666984012937</v>
      </c>
      <c r="F392">
        <f t="shared" si="40"/>
        <v>6714.9450000000925</v>
      </c>
      <c r="G392">
        <f t="shared" si="41"/>
        <v>362.9700000000025</v>
      </c>
      <c r="H392">
        <f t="shared" si="37"/>
        <v>9.81</v>
      </c>
    </row>
    <row r="393" spans="1:8" ht="12.75">
      <c r="A393">
        <f t="shared" si="42"/>
        <v>37.10000000000026</v>
      </c>
      <c r="B393">
        <f t="shared" si="38"/>
        <v>1973.4667557909656</v>
      </c>
      <c r="C393">
        <f t="shared" si="43"/>
        <v>59.99945985746659</v>
      </c>
      <c r="D393">
        <f t="shared" si="39"/>
        <v>0.00017662581339501939</v>
      </c>
      <c r="F393">
        <f t="shared" si="40"/>
        <v>6751.291050000094</v>
      </c>
      <c r="G393">
        <f t="shared" si="41"/>
        <v>363.9510000000025</v>
      </c>
      <c r="H393">
        <f t="shared" si="37"/>
        <v>9.81</v>
      </c>
    </row>
    <row r="394" spans="1:8" ht="12.75">
      <c r="A394">
        <f t="shared" si="42"/>
        <v>37.20000000000026</v>
      </c>
      <c r="B394">
        <f t="shared" si="38"/>
        <v>1979.4667026598413</v>
      </c>
      <c r="C394">
        <f t="shared" si="43"/>
        <v>59.99947752004793</v>
      </c>
      <c r="D394">
        <f t="shared" si="39"/>
        <v>0.00017085020044205313</v>
      </c>
      <c r="F394">
        <f t="shared" si="40"/>
        <v>6787.735200000095</v>
      </c>
      <c r="G394">
        <f t="shared" si="41"/>
        <v>364.9320000000026</v>
      </c>
      <c r="H394">
        <f t="shared" si="37"/>
        <v>9.81</v>
      </c>
    </row>
    <row r="395" spans="1:8" ht="12.75">
      <c r="A395">
        <f t="shared" si="42"/>
        <v>37.30000000000026</v>
      </c>
      <c r="B395">
        <f t="shared" si="38"/>
        <v>1985.4666512660972</v>
      </c>
      <c r="C395">
        <f t="shared" si="43"/>
        <v>59.99949460506798</v>
      </c>
      <c r="D395">
        <f t="shared" si="39"/>
        <v>0.0001652634467391756</v>
      </c>
      <c r="F395">
        <f t="shared" si="40"/>
        <v>6824.277450000095</v>
      </c>
      <c r="G395">
        <f t="shared" si="41"/>
        <v>365.91300000000257</v>
      </c>
      <c r="H395">
        <f t="shared" si="37"/>
        <v>9.81</v>
      </c>
    </row>
    <row r="396" spans="1:8" ht="12.75">
      <c r="A396">
        <f t="shared" si="42"/>
        <v>37.40000000000026</v>
      </c>
      <c r="B396">
        <f t="shared" si="38"/>
        <v>1991.4666015529212</v>
      </c>
      <c r="C396">
        <f t="shared" si="43"/>
        <v>59.99951113141265</v>
      </c>
      <c r="D396">
        <f t="shared" si="39"/>
        <v>0.00015985937680744857</v>
      </c>
      <c r="F396">
        <f t="shared" si="40"/>
        <v>6860.917800000097</v>
      </c>
      <c r="G396">
        <f t="shared" si="41"/>
        <v>366.89400000000256</v>
      </c>
      <c r="H396">
        <f t="shared" si="37"/>
        <v>9.81</v>
      </c>
    </row>
    <row r="397" spans="1:8" ht="12.75">
      <c r="A397">
        <f t="shared" si="42"/>
        <v>37.50000000000026</v>
      </c>
      <c r="B397">
        <f t="shared" si="38"/>
        <v>1997.4665534653593</v>
      </c>
      <c r="C397">
        <f t="shared" si="43"/>
        <v>59.99952711735033</v>
      </c>
      <c r="D397">
        <f t="shared" si="39"/>
        <v>0.00015463201708151964</v>
      </c>
      <c r="F397">
        <f t="shared" si="40"/>
        <v>6897.656250000097</v>
      </c>
      <c r="G397">
        <f t="shared" si="41"/>
        <v>367.8750000000026</v>
      </c>
      <c r="H397">
        <f t="shared" si="37"/>
        <v>9.81</v>
      </c>
    </row>
    <row r="398" spans="1:8" ht="12.75">
      <c r="A398">
        <f t="shared" si="42"/>
        <v>37.600000000000264</v>
      </c>
      <c r="B398">
        <f t="shared" si="38"/>
        <v>2003.4665069502544</v>
      </c>
      <c r="C398">
        <f t="shared" si="43"/>
        <v>59.99954258055204</v>
      </c>
      <c r="D398">
        <f t="shared" si="39"/>
        <v>0.00014957558932366055</v>
      </c>
      <c r="F398">
        <f t="shared" si="40"/>
        <v>6934.492800000097</v>
      </c>
      <c r="G398">
        <f t="shared" si="41"/>
        <v>368.8560000000026</v>
      </c>
      <c r="H398">
        <f t="shared" si="37"/>
        <v>9.81</v>
      </c>
    </row>
    <row r="399" spans="1:8" ht="12.75">
      <c r="A399">
        <f t="shared" si="42"/>
        <v>37.700000000000266</v>
      </c>
      <c r="B399">
        <f t="shared" si="38"/>
        <v>2009.4664619561875</v>
      </c>
      <c r="C399">
        <f t="shared" si="43"/>
        <v>59.99955753811097</v>
      </c>
      <c r="D399">
        <f t="shared" si="39"/>
        <v>0.00014468450423167024</v>
      </c>
      <c r="F399">
        <f t="shared" si="40"/>
        <v>6971.427450000098</v>
      </c>
      <c r="G399">
        <f t="shared" si="41"/>
        <v>369.8370000000026</v>
      </c>
      <c r="H399">
        <f t="shared" si="37"/>
        <v>9.81</v>
      </c>
    </row>
    <row r="400" spans="1:8" ht="12.75">
      <c r="A400">
        <f t="shared" si="42"/>
        <v>37.80000000000027</v>
      </c>
      <c r="B400">
        <f t="shared" si="38"/>
        <v>2015.466418433421</v>
      </c>
      <c r="C400">
        <f t="shared" si="43"/>
        <v>59.999572006561394</v>
      </c>
      <c r="D400">
        <f t="shared" si="39"/>
        <v>0.00013995335526242547</v>
      </c>
      <c r="F400">
        <f t="shared" si="40"/>
        <v>7008.4602000001</v>
      </c>
      <c r="G400">
        <f t="shared" si="41"/>
        <v>370.81800000000266</v>
      </c>
      <c r="H400">
        <f t="shared" si="37"/>
        <v>9.81</v>
      </c>
    </row>
    <row r="401" spans="1:8" ht="12.75">
      <c r="A401">
        <f t="shared" si="42"/>
        <v>37.90000000000027</v>
      </c>
      <c r="B401">
        <f t="shared" si="38"/>
        <v>2021.466376333844</v>
      </c>
      <c r="C401">
        <f t="shared" si="43"/>
        <v>59.99958600189692</v>
      </c>
      <c r="D401">
        <f t="shared" si="39"/>
        <v>0.00013537691265692043</v>
      </c>
      <c r="F401">
        <f t="shared" si="40"/>
        <v>7045.5910500001</v>
      </c>
      <c r="G401">
        <f t="shared" si="41"/>
        <v>371.79900000000265</v>
      </c>
      <c r="H401">
        <f t="shared" si="37"/>
        <v>9.81</v>
      </c>
    </row>
    <row r="402" spans="1:8" ht="12.75">
      <c r="A402">
        <f t="shared" si="42"/>
        <v>38.00000000000027</v>
      </c>
      <c r="B402">
        <f t="shared" si="38"/>
        <v>2027.4663356109183</v>
      </c>
      <c r="C402">
        <f t="shared" si="43"/>
        <v>59.99959953958819</v>
      </c>
      <c r="D402">
        <f t="shared" si="39"/>
        <v>0.00013095011765808186</v>
      </c>
      <c r="F402">
        <f t="shared" si="40"/>
        <v>7082.820000000101</v>
      </c>
      <c r="G402">
        <f t="shared" si="41"/>
        <v>372.78000000000264</v>
      </c>
      <c r="H402">
        <f t="shared" si="37"/>
        <v>9.81</v>
      </c>
    </row>
    <row r="403" spans="1:8" ht="12.75">
      <c r="A403">
        <f t="shared" si="42"/>
        <v>38.10000000000027</v>
      </c>
      <c r="B403">
        <f t="shared" si="38"/>
        <v>2033.4662962196278</v>
      </c>
      <c r="C403">
        <f t="shared" si="43"/>
        <v>59.999612634599956</v>
      </c>
      <c r="D403">
        <f t="shared" si="39"/>
        <v>0.00012666807692244931</v>
      </c>
      <c r="F403">
        <f t="shared" si="40"/>
        <v>7120.147050000101</v>
      </c>
      <c r="G403">
        <f t="shared" si="41"/>
        <v>373.7610000000027</v>
      </c>
      <c r="H403">
        <f t="shared" si="37"/>
        <v>9.81</v>
      </c>
    </row>
    <row r="404" spans="1:8" ht="12.75">
      <c r="A404">
        <f t="shared" si="42"/>
        <v>38.20000000000027</v>
      </c>
      <c r="B404">
        <f t="shared" si="38"/>
        <v>2039.4662581164282</v>
      </c>
      <c r="C404">
        <f t="shared" si="43"/>
        <v>59.99962530140765</v>
      </c>
      <c r="D404">
        <f t="shared" si="39"/>
        <v>0.00012252605711265076</v>
      </c>
      <c r="F404">
        <f t="shared" si="40"/>
        <v>7157.572200000103</v>
      </c>
      <c r="G404">
        <f t="shared" si="41"/>
        <v>374.7420000000027</v>
      </c>
      <c r="H404">
        <f t="shared" si="37"/>
        <v>9.81</v>
      </c>
    </row>
    <row r="405" spans="1:8" ht="12.75">
      <c r="A405">
        <f t="shared" si="42"/>
        <v>38.300000000000274</v>
      </c>
      <c r="B405">
        <f t="shared" si="38"/>
        <v>2045.4662212591993</v>
      </c>
      <c r="C405">
        <f t="shared" si="43"/>
        <v>59.99963755401336</v>
      </c>
      <c r="D405">
        <f t="shared" si="39"/>
        <v>0.00011851947965542564</v>
      </c>
      <c r="F405">
        <f t="shared" si="40"/>
        <v>7195.0954500001035</v>
      </c>
      <c r="G405">
        <f t="shared" si="41"/>
        <v>375.7230000000027</v>
      </c>
      <c r="H405">
        <f t="shared" si="37"/>
        <v>9.81</v>
      </c>
    </row>
    <row r="406" spans="1:8" ht="12.75">
      <c r="A406">
        <f t="shared" si="42"/>
        <v>38.400000000000276</v>
      </c>
      <c r="B406">
        <f t="shared" si="38"/>
        <v>2051.466185607198</v>
      </c>
      <c r="C406">
        <f t="shared" si="43"/>
        <v>59.99964940596133</v>
      </c>
      <c r="D406">
        <f t="shared" si="39"/>
        <v>0.00011464391570004784</v>
      </c>
      <c r="F406">
        <f t="shared" si="40"/>
        <v>7232.716800000104</v>
      </c>
      <c r="G406">
        <f t="shared" si="41"/>
        <v>376.70400000000274</v>
      </c>
      <c r="H406">
        <f t="shared" si="37"/>
        <v>9.81</v>
      </c>
    </row>
    <row r="407" spans="1:8" ht="12.75">
      <c r="A407">
        <f t="shared" si="42"/>
        <v>38.50000000000028</v>
      </c>
      <c r="B407">
        <f t="shared" si="38"/>
        <v>2057.466151121014</v>
      </c>
      <c r="C407">
        <f t="shared" si="43"/>
        <v>59.9996608703529</v>
      </c>
      <c r="D407">
        <f t="shared" si="39"/>
        <v>0.00011089508120417647</v>
      </c>
      <c r="F407">
        <f t="shared" si="40"/>
        <v>7270.436250000105</v>
      </c>
      <c r="G407">
        <f t="shared" si="41"/>
        <v>377.68500000000273</v>
      </c>
      <c r="H407">
        <f>$B$12</f>
        <v>9.81</v>
      </c>
    </row>
    <row r="408" spans="1:8" ht="12.75">
      <c r="A408">
        <f t="shared" si="42"/>
        <v>38.60000000000028</v>
      </c>
      <c r="B408">
        <f>B407+(C407+C408)*$B$14/2</f>
        <v>2063.4661177625244</v>
      </c>
      <c r="C408">
        <f t="shared" si="43"/>
        <v>59.99967195986102</v>
      </c>
      <c r="D408">
        <f>$B$12*(1-(C408/$B$15)^$B$13)</f>
        <v>0.00010726883220812612</v>
      </c>
      <c r="F408">
        <f>$F$22*A408+0.5*$B$12*A408^2</f>
        <v>7308.253800000105</v>
      </c>
      <c r="G408">
        <f>$G$22+$B$12*A408</f>
        <v>378.6660000000027</v>
      </c>
      <c r="H408">
        <f>$B$12</f>
        <v>9.81</v>
      </c>
    </row>
    <row r="409" spans="1:8" ht="12.75">
      <c r="A409">
        <f t="shared" si="42"/>
        <v>38.70000000000028</v>
      </c>
      <c r="B409">
        <f>B408+(C408+C409)*$B$14/2</f>
        <v>2069.4660854948547</v>
      </c>
      <c r="C409">
        <f t="shared" si="43"/>
        <v>59.99968268674424</v>
      </c>
      <c r="D409">
        <f>$B$12*(1-(C409/$B$15)^$B$13)</f>
        <v>0.00010376116026052596</v>
      </c>
      <c r="F409">
        <f>$F$22*A409+0.5*$B$12*A409^2</f>
        <v>7346.169450000107</v>
      </c>
      <c r="G409">
        <f>$G$22+$B$12*A409</f>
        <v>379.6470000000028</v>
      </c>
      <c r="H409">
        <f>$B$12</f>
        <v>9.81</v>
      </c>
    </row>
    <row r="410" spans="1:8" ht="12.75">
      <c r="A410">
        <f t="shared" si="42"/>
        <v>38.80000000000028</v>
      </c>
      <c r="B410">
        <f>B409+(C409+C410)*$B$14/2</f>
        <v>2075.466054282335</v>
      </c>
      <c r="C410">
        <f t="shared" si="43"/>
        <v>59.99969306286026</v>
      </c>
      <c r="D410">
        <f>$B$12*(1-(C410/$B$15)^$B$13)</f>
        <v>0.0001003681879714069</v>
      </c>
      <c r="F410">
        <f>$F$22*A410+0.5*$B$12*A410^2</f>
        <v>7384.183200000108</v>
      </c>
      <c r="G410">
        <f>$G$22+$B$12*A410</f>
        <v>380.62800000000277</v>
      </c>
      <c r="H410">
        <f>$B$12</f>
        <v>9.81</v>
      </c>
    </row>
  </sheetData>
  <mergeCells count="2">
    <mergeCell ref="A4:C4"/>
    <mergeCell ref="A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Batesville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 Center</dc:creator>
  <cp:keywords/>
  <dc:description/>
  <cp:lastModifiedBy>Media Center</cp:lastModifiedBy>
  <dcterms:created xsi:type="dcterms:W3CDTF">2007-11-20T23:23:30Z</dcterms:created>
  <cp:category/>
  <cp:version/>
  <cp:contentType/>
  <cp:contentStatus/>
</cp:coreProperties>
</file>